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9120" firstSheet="5" activeTab="7"/>
  </bookViews>
  <sheets>
    <sheet name="5 KPA" sheetId="1" r:id="rId1"/>
    <sheet name="MFMA" sheetId="2" r:id="rId2"/>
    <sheet name="P &amp; F" sheetId="3" r:id="rId3"/>
    <sheet name="Housing" sheetId="4" r:id="rId4"/>
    <sheet name="STOPPED PROJECTS" sheetId="5" r:id="rId5"/>
    <sheet name="Grants Received" sheetId="6" r:id="rId6"/>
    <sheet name="Staff Infor" sheetId="7" r:id="rId7"/>
    <sheet name="Action Plan" sheetId="8" r:id="rId8"/>
  </sheets>
  <definedNames>
    <definedName name="_xlnm.Print_Area" localSheetId="0">'5 KPA'!$A$1:$G$54</definedName>
    <definedName name="_xlnm.Print_Area" localSheetId="7">'Action Plan'!$A$1:$L$114</definedName>
    <definedName name="_xlnm.Print_Area" localSheetId="1">'MFMA'!$A$1:$F$225</definedName>
    <definedName name="_xlnm.Print_Area" localSheetId="6">'Staff Infor'!$A$1:$M$49</definedName>
    <definedName name="_xlnm.Print_Titles" localSheetId="0">'5 KPA'!$2:$2</definedName>
    <definedName name="_xlnm.Print_Titles" localSheetId="7">'Action Plan'!$1:$1</definedName>
    <definedName name="_xlnm.Print_Titles" localSheetId="5">'Grants Received'!$2:$2</definedName>
    <definedName name="_xlnm.Print_Titles" localSheetId="6">'Staff Infor'!$1:$1</definedName>
  </definedNames>
  <calcPr fullCalcOnLoad="1"/>
</workbook>
</file>

<file path=xl/comments8.xml><?xml version="1.0" encoding="utf-8"?>
<comments xmlns="http://schemas.openxmlformats.org/spreadsheetml/2006/main">
  <authors>
    <author>Pravashnee</author>
    <author>allan</author>
    <author>nobuhle</author>
  </authors>
  <commentList>
    <comment ref="L4" authorId="0">
      <text>
        <r>
          <rPr>
            <b/>
            <sz val="9"/>
            <rFont val="Tahoma"/>
            <family val="0"/>
          </rPr>
          <t>Pravashnee:</t>
        </r>
        <r>
          <rPr>
            <sz val="9"/>
            <rFont val="Tahoma"/>
            <family val="0"/>
          </rPr>
          <t xml:space="preserve">
ADVERTISING COSTS</t>
        </r>
      </text>
    </comment>
    <comment ref="L6" authorId="1">
      <text>
        <r>
          <rPr>
            <b/>
            <sz val="8"/>
            <rFont val="Tahoma"/>
            <family val="0"/>
          </rPr>
          <t>allan:</t>
        </r>
        <r>
          <rPr>
            <sz val="8"/>
            <rFont val="Tahoma"/>
            <family val="0"/>
          </rPr>
          <t xml:space="preserve">
MAP Allocation</t>
        </r>
      </text>
    </comment>
    <comment ref="L12" authorId="2">
      <text>
        <r>
          <rPr>
            <b/>
            <sz val="8"/>
            <rFont val="Tahoma"/>
            <family val="0"/>
          </rPr>
          <t>nobuhle:</t>
        </r>
        <r>
          <rPr>
            <sz val="8"/>
            <rFont val="Tahoma"/>
            <family val="0"/>
          </rPr>
          <t xml:space="preserve">
to inlude basic book keeping</t>
        </r>
      </text>
    </comment>
  </commentList>
</comments>
</file>

<file path=xl/sharedStrings.xml><?xml version="1.0" encoding="utf-8"?>
<sst xmlns="http://schemas.openxmlformats.org/spreadsheetml/2006/main" count="2285" uniqueCount="1486">
  <si>
    <t>No capacity</t>
  </si>
  <si>
    <t>Establish Internal Audit Unit</t>
  </si>
  <si>
    <t>Pursue  shared services option with Umngeni</t>
  </si>
  <si>
    <t>Establish Audit Committee</t>
  </si>
  <si>
    <t>Review and develop Financial Policies</t>
  </si>
  <si>
    <t>Credit control and debt collection policy</t>
  </si>
  <si>
    <t>Asset management</t>
  </si>
  <si>
    <t>Fraud Prevention</t>
  </si>
  <si>
    <t>Indigent</t>
  </si>
  <si>
    <t>Investment and cash management</t>
  </si>
  <si>
    <t>Tarrif</t>
  </si>
  <si>
    <t>Travel and Subsistence</t>
  </si>
  <si>
    <t>Accounting Policy</t>
  </si>
  <si>
    <t>Credit Control and debt management</t>
  </si>
  <si>
    <t>Develop Debt Recovery Plan and Strategy</t>
  </si>
  <si>
    <t>Develop indigent register</t>
  </si>
  <si>
    <t>Municipal Property Rates Act implementation</t>
  </si>
  <si>
    <t>Develop Valuation roll</t>
  </si>
  <si>
    <t>Asset register</t>
  </si>
  <si>
    <t>Valuation of assets</t>
  </si>
  <si>
    <t>Integrate into FMS ( GRAP and GMAP compliant)</t>
  </si>
  <si>
    <t>Develop by- laws</t>
  </si>
  <si>
    <t xml:space="preserve">MFMA </t>
  </si>
  <si>
    <t xml:space="preserve">Integrated human settlement </t>
  </si>
  <si>
    <t>Finalise housing sector plan</t>
  </si>
  <si>
    <t>Develop capacity to manage housing projects</t>
  </si>
  <si>
    <t>Assess  services for the ongoing housing projects</t>
  </si>
  <si>
    <t>Develop systems and procedures for technical projects</t>
  </si>
  <si>
    <t>Conditional Grants</t>
  </si>
  <si>
    <t>Staff  and Councillors loans</t>
  </si>
  <si>
    <t xml:space="preserve">Investigate staff and councillor loans </t>
  </si>
  <si>
    <t>Ensure signing of acknowledgement of debts</t>
  </si>
  <si>
    <t>Arrange for repayments</t>
  </si>
  <si>
    <t>C1</t>
  </si>
  <si>
    <t>C2</t>
  </si>
  <si>
    <t>C3</t>
  </si>
  <si>
    <t>C4</t>
  </si>
  <si>
    <t>C5</t>
  </si>
  <si>
    <t>C7</t>
  </si>
  <si>
    <t>C8</t>
  </si>
  <si>
    <t>C9</t>
  </si>
  <si>
    <t>C10</t>
  </si>
  <si>
    <t>C11</t>
  </si>
  <si>
    <t>C12</t>
  </si>
  <si>
    <t>C13</t>
  </si>
  <si>
    <t>C14</t>
  </si>
  <si>
    <t>C15</t>
  </si>
  <si>
    <t>C16</t>
  </si>
  <si>
    <t>C17</t>
  </si>
  <si>
    <t>F1</t>
  </si>
  <si>
    <t>F2</t>
  </si>
  <si>
    <t>F3</t>
  </si>
  <si>
    <t>F4</t>
  </si>
  <si>
    <t>F6</t>
  </si>
  <si>
    <t>F5</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</si>
  <si>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</si>
  <si>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</si>
  <si>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</si>
  <si>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</si>
  <si>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</si>
  <si>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</si>
  <si>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</si>
  <si>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</si>
  <si>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</si>
  <si>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</si>
  <si>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</si>
  <si>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</si>
  <si>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</si>
  <si>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</si>
  <si>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</si>
  <si>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</si>
  <si>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</si>
  <si>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</si>
  <si>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</si>
  <si>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</si>
  <si>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</si>
  <si>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</si>
  <si>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</si>
  <si>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</si>
  <si>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</si>
  <si>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</si>
  <si>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</si>
  <si>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</si>
  <si>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</si>
  <si>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</si>
  <si>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</si>
  <si>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F39</t>
  </si>
  <si>
    <t>F40</t>
  </si>
  <si>
    <t>F41</t>
  </si>
  <si>
    <t>F42</t>
  </si>
  <si>
    <t>F43</t>
  </si>
  <si>
    <t>F44</t>
  </si>
  <si>
    <t>F45</t>
  </si>
  <si>
    <t>F46</t>
  </si>
  <si>
    <t>F47</t>
  </si>
  <si>
    <t>F48</t>
  </si>
  <si>
    <t>F49</t>
  </si>
  <si>
    <t>F50</t>
  </si>
  <si>
    <t>T1</t>
  </si>
  <si>
    <t>T2</t>
  </si>
  <si>
    <t>T3</t>
  </si>
  <si>
    <t>T4</t>
  </si>
  <si>
    <t>T5</t>
  </si>
  <si>
    <t>F38</t>
  </si>
  <si>
    <r>
      <t xml:space="preserve">Impendle  is a grade 2 municipality with a staff compliment of 39. It has an  approved structure signed by unions .Have personnel files for each member of staff but some of the the files do not have proper records. </t>
    </r>
    <r>
      <rPr>
        <b/>
        <sz val="18"/>
        <color indexed="10"/>
        <rFont val="Arial Narrow"/>
        <family val="2"/>
      </rPr>
      <t>Team to assess files.</t>
    </r>
    <r>
      <rPr>
        <b/>
        <sz val="18"/>
        <rFont val="Arial Narrow"/>
        <family val="2"/>
      </rPr>
      <t>All staff files are easily accesible. Some of the files do not have signed job descriptions.Job desciptions have been submitted to the Job evaluation Committee.Not all senior management  positions are filled.Positions of Manager Development Planning and Manager Corporate Services are vacant. Structure has 5 section 57 positions and only 2 are filled but the incumbents are not regarded as Section 57 although they report to the MM.</t>
    </r>
    <r>
      <rPr>
        <b/>
        <sz val="18"/>
        <color indexed="10"/>
        <rFont val="Arial Narrow"/>
        <family val="2"/>
      </rPr>
      <t>To provide list of vacant positions.T</t>
    </r>
    <r>
      <rPr>
        <b/>
        <sz val="18"/>
        <rFont val="Arial Narrow"/>
        <family val="2"/>
      </rPr>
      <t>here is a general lack of middle management in the municipality and hence delegations are difficult to implement.</t>
    </r>
  </si>
  <si>
    <t>Backlogs - details for housing,roads,water.Details of asset management plan</t>
  </si>
  <si>
    <t>No backlog study. No asset management strategy, no road maintenance plan</t>
  </si>
  <si>
    <t>List of grants was provided but the Municipality does not have records of  MOAs or Business plans.Total grants R7 828 740.31 and expenditure to date is R2 523 204.03</t>
  </si>
  <si>
    <t>Budget and AFS</t>
  </si>
  <si>
    <t>Is there an approved communication plan and strategy, is it being implemented. Does municipality have a website and  newsletter.Is there a complaints management system and information desk?</t>
  </si>
  <si>
    <t>Assessment done  by Provincial Treasury but not yet presented to municipality</t>
  </si>
  <si>
    <t>Assessment done under separate cover</t>
  </si>
  <si>
    <t>yes</t>
  </si>
  <si>
    <t>no</t>
  </si>
  <si>
    <t>Umgungundlovu District</t>
  </si>
  <si>
    <t>n/a</t>
  </si>
  <si>
    <t>ESKOM</t>
  </si>
  <si>
    <t>entire</t>
  </si>
  <si>
    <t>townships</t>
  </si>
  <si>
    <t>R900 000</t>
  </si>
  <si>
    <t>Municipality</t>
  </si>
  <si>
    <t>Siyaya Management Services</t>
  </si>
  <si>
    <t>Deliverables</t>
  </si>
  <si>
    <t>Revised AFS 2006/07</t>
  </si>
  <si>
    <t>GMAP compliant asset register reconcilling to ledger</t>
  </si>
  <si>
    <t>Workshop reviewed and developed financial policies</t>
  </si>
  <si>
    <t>GRAP conversion plan</t>
  </si>
  <si>
    <t>GMAP version of revised 2006/07 AFS</t>
  </si>
  <si>
    <t>Clear 2004 to 2007 audit queries</t>
  </si>
  <si>
    <t>Status quo analysis</t>
  </si>
  <si>
    <t>over 70%</t>
  </si>
  <si>
    <r>
      <t xml:space="preserve">Resolutions register in place, not up to date, Report on execution of resolutions done every council meeting.Meetings done every first Thursday of the month. </t>
    </r>
    <r>
      <rPr>
        <b/>
        <sz val="18"/>
        <color indexed="10"/>
        <rFont val="Arial Narrow"/>
        <family val="2"/>
      </rPr>
      <t>To check resolutions register and council minutes for verification</t>
    </r>
    <r>
      <rPr>
        <b/>
        <sz val="18"/>
        <rFont val="Arial Narrow"/>
        <family val="2"/>
      </rPr>
      <t>.</t>
    </r>
  </si>
  <si>
    <r>
      <t xml:space="preserve">MAP programme useful.Not effectively used. </t>
    </r>
    <r>
      <rPr>
        <b/>
        <sz val="18"/>
        <color indexed="10"/>
        <rFont val="Arial Narrow"/>
        <family val="2"/>
      </rPr>
      <t>DLGTA to provide details of MAP support</t>
    </r>
    <r>
      <rPr>
        <b/>
        <sz val="18"/>
        <rFont val="Arial Narrow"/>
        <family val="2"/>
      </rPr>
      <t xml:space="preserve"> </t>
    </r>
  </si>
  <si>
    <t>Details of councillor training: IDP through Vantage,Non got certificates as they did not bother finish. No budget for councillor training.</t>
  </si>
  <si>
    <t>Number of beneficiaries</t>
  </si>
  <si>
    <t>Progress to date</t>
  </si>
  <si>
    <t>Amount of subsidy</t>
  </si>
  <si>
    <t>Challenges</t>
  </si>
  <si>
    <t>Ward</t>
  </si>
  <si>
    <t>Name of housing project</t>
  </si>
  <si>
    <t>Status of  services- water, sanitation and roads</t>
  </si>
  <si>
    <t>Designation</t>
  </si>
  <si>
    <t>ID Number</t>
  </si>
  <si>
    <t>Post ID</t>
  </si>
  <si>
    <t>Department</t>
  </si>
  <si>
    <t>Date of appointment</t>
  </si>
  <si>
    <t>Job description in place</t>
  </si>
  <si>
    <t>Salary Level</t>
  </si>
  <si>
    <t>Permanent/                Temporary</t>
  </si>
  <si>
    <t>Name &amp; Surname</t>
  </si>
  <si>
    <t>Position occupied before current appointment</t>
  </si>
  <si>
    <t>Qualifications</t>
  </si>
  <si>
    <t>Tribal Authority</t>
  </si>
  <si>
    <t>IMPENDLE MUNICIPALITY HOUSING PROJECTS LIST</t>
  </si>
  <si>
    <t>Name of grant</t>
  </si>
  <si>
    <t>Source</t>
  </si>
  <si>
    <t>Name of Service Provider appointed</t>
  </si>
  <si>
    <t>Date of transfer/MOA</t>
  </si>
  <si>
    <t xml:space="preserve">Project Progress </t>
  </si>
  <si>
    <t>ASSESSMENT OF GRANTS RECEIVED</t>
  </si>
  <si>
    <t>NAME OF PROJECT</t>
  </si>
  <si>
    <t>PROJECT VALUE</t>
  </si>
  <si>
    <t>NAME OF SERVICE PROVIDER</t>
  </si>
  <si>
    <t>EXPENDITURE TO DATE</t>
  </si>
  <si>
    <t>SOURCE OF FUNDING</t>
  </si>
  <si>
    <t>LIST OF STOPPED PROJECTS</t>
  </si>
  <si>
    <t>DATE PROJECT STOPPED</t>
  </si>
  <si>
    <t>STATUS OF PROJECT PROGRESS</t>
  </si>
  <si>
    <t>District responsible for MIG. Each housing project should have  a certificate from district supporting that they will provide bulk infrastructure but no budget provisions have been made to date.All proposed projects are currently at a feasibility stage.</t>
  </si>
  <si>
    <t>The municipality does not receive direct MIG funding. Municipality alleges that District does not inlude them in MIG prioritsation processes.Municipality has R3.5m in its capital budget  and this takes up 31% of its budget. There is 31% expenditure to date on capital budget. The challenge is sourcing suitable service providers for the halls .The municipality does not have any loans for capital development.</t>
  </si>
  <si>
    <t>Phindi P</t>
  </si>
  <si>
    <t>5912300753085</t>
  </si>
  <si>
    <t>Corporate</t>
  </si>
  <si>
    <t>Committee Officer</t>
  </si>
  <si>
    <t>Bachelor of arts</t>
  </si>
  <si>
    <t>CSS003</t>
  </si>
  <si>
    <t>1/10/2002</t>
  </si>
  <si>
    <t>Educational Opportunities Council</t>
  </si>
  <si>
    <t>Gcaba</t>
  </si>
  <si>
    <t>Sibongile A Dlamini</t>
  </si>
  <si>
    <t>7701050355086</t>
  </si>
  <si>
    <t>Secretary: Mayor</t>
  </si>
  <si>
    <t>Bachelor of Administration in Public</t>
  </si>
  <si>
    <t>CSS012</t>
  </si>
  <si>
    <t>17/05/2006</t>
  </si>
  <si>
    <t>Thabani S.Khwela</t>
  </si>
  <si>
    <t>6708025513088</t>
  </si>
  <si>
    <t>Finance</t>
  </si>
  <si>
    <t>National Diploma in Accounting</t>
  </si>
  <si>
    <t>FDS001</t>
  </si>
  <si>
    <t>1/5/2007</t>
  </si>
  <si>
    <t>Trevor G</t>
  </si>
  <si>
    <t>7405085231086</t>
  </si>
  <si>
    <t>Financial Officer</t>
  </si>
  <si>
    <t>No Qualification</t>
  </si>
  <si>
    <t>FDS003</t>
  </si>
  <si>
    <t>2/6/2003</t>
  </si>
  <si>
    <t>Pitout</t>
  </si>
  <si>
    <t>Bawinile S. Mkhize</t>
  </si>
  <si>
    <t>7306060840083</t>
  </si>
  <si>
    <t>Jnr Revenue Officer</t>
  </si>
  <si>
    <t>Executive Secretarial Diploma</t>
  </si>
  <si>
    <t>FDS002</t>
  </si>
  <si>
    <t>1/7/2001</t>
  </si>
  <si>
    <t>Clerk</t>
  </si>
  <si>
    <t>Lindiwe P. Mhlongo</t>
  </si>
  <si>
    <t>6512241174083</t>
  </si>
  <si>
    <t>Cashier</t>
  </si>
  <si>
    <t>Secretarial Course</t>
  </si>
  <si>
    <t>CSS004</t>
  </si>
  <si>
    <t>Girl Friday/enquiry Clerk/Teller</t>
  </si>
  <si>
    <t>S.K Chirwa</t>
  </si>
  <si>
    <t>7909055820083</t>
  </si>
  <si>
    <t>Finance Intern</t>
  </si>
  <si>
    <t>R160 000.00</t>
  </si>
  <si>
    <t>Honours Degree in Policy &amp; Development</t>
  </si>
  <si>
    <t>INT002</t>
  </si>
  <si>
    <t>2/4/2007</t>
  </si>
  <si>
    <t>N.L Nzimande</t>
  </si>
  <si>
    <t>8402280614082</t>
  </si>
  <si>
    <t>B com in Economics and supply chain</t>
  </si>
  <si>
    <t>INT001</t>
  </si>
  <si>
    <t>Receptionist</t>
  </si>
  <si>
    <t>Zamaswazi P. Nkosi</t>
  </si>
  <si>
    <t>8102160513087</t>
  </si>
  <si>
    <t>Secretary:Corpporate Services</t>
  </si>
  <si>
    <t>Diploma inPublic Relations &amp;Media Studies</t>
  </si>
  <si>
    <t>1/11/2002</t>
  </si>
  <si>
    <t>Receptionist,Customer clerk Services Clerk</t>
  </si>
  <si>
    <t>Themba Phoswa</t>
  </si>
  <si>
    <t>7502110329081</t>
  </si>
  <si>
    <t>Human Resource Officer</t>
  </si>
  <si>
    <t xml:space="preserve">Degree Bachelor of arts/ HR Diploma </t>
  </si>
  <si>
    <t>CSS013</t>
  </si>
  <si>
    <t>1/6/2006</t>
  </si>
  <si>
    <t>Penelop V. Mjwara</t>
  </si>
  <si>
    <t>8509010923086</t>
  </si>
  <si>
    <t>R48 290.93</t>
  </si>
  <si>
    <t>LED Certificate</t>
  </si>
  <si>
    <t>CSS015</t>
  </si>
  <si>
    <t>2/01/2008</t>
  </si>
  <si>
    <t>Administration ,Bookeeping</t>
  </si>
  <si>
    <t>Nondumiso N.Zondi</t>
  </si>
  <si>
    <t>8410310419083</t>
  </si>
  <si>
    <t>Registry Clerk</t>
  </si>
  <si>
    <t>CSS014</t>
  </si>
  <si>
    <t>Vusumuzi S. Dlamini</t>
  </si>
  <si>
    <t>5309095288080</t>
  </si>
  <si>
    <t>Security Guard</t>
  </si>
  <si>
    <t>Handgun Certificate</t>
  </si>
  <si>
    <t>TSS05</t>
  </si>
  <si>
    <t>Masidada Ngubane</t>
  </si>
  <si>
    <t>4807255552089</t>
  </si>
  <si>
    <t>Shootung Certificate</t>
  </si>
  <si>
    <t>TSS004</t>
  </si>
  <si>
    <t>Nokuthula E. Zuma</t>
  </si>
  <si>
    <t>5901060341082</t>
  </si>
  <si>
    <t>General Worker/Assistant</t>
  </si>
  <si>
    <t>CSS002</t>
  </si>
  <si>
    <t>T M. Ngcobo</t>
  </si>
  <si>
    <t>5107095378087</t>
  </si>
  <si>
    <t>Hall Caretaker</t>
  </si>
  <si>
    <t>CSS007</t>
  </si>
  <si>
    <t>1/7/2004</t>
  </si>
  <si>
    <t>Sanele J.Thabethe</t>
  </si>
  <si>
    <t>8101195394083</t>
  </si>
  <si>
    <t>Mayoral Aid</t>
  </si>
  <si>
    <t>VIP Protection Cert.</t>
  </si>
  <si>
    <t>CSS011</t>
  </si>
  <si>
    <t>11/4/2006</t>
  </si>
  <si>
    <t>Sfiso B. Funeka</t>
  </si>
  <si>
    <t>8312276220085</t>
  </si>
  <si>
    <t>CSS009</t>
  </si>
  <si>
    <t>Ndodo S. Mthembu</t>
  </si>
  <si>
    <t>8012105932088</t>
  </si>
  <si>
    <t>CSS010</t>
  </si>
  <si>
    <t>J.A.C Mumford</t>
  </si>
  <si>
    <t>5209155139183</t>
  </si>
  <si>
    <t>Technical</t>
  </si>
  <si>
    <t>Executive Technician</t>
  </si>
  <si>
    <t>No Qualifications</t>
  </si>
  <si>
    <t>TECHIN02</t>
  </si>
  <si>
    <t>16/05/2007</t>
  </si>
  <si>
    <t>Sandile L. Mkhize</t>
  </si>
  <si>
    <t>7508145712084</t>
  </si>
  <si>
    <t>LED Officer(AMM)</t>
  </si>
  <si>
    <t>Undergraduate Public Mngt; Office Admin</t>
  </si>
  <si>
    <t>CSS006</t>
  </si>
  <si>
    <t>Office Assistant</t>
  </si>
  <si>
    <t>G.K Zulu</t>
  </si>
  <si>
    <t>7708055727086</t>
  </si>
  <si>
    <t>Development Planner</t>
  </si>
  <si>
    <t>R150 000.00</t>
  </si>
  <si>
    <t>Town &amp; Regional Planning Diploma</t>
  </si>
  <si>
    <t>DPLAN01</t>
  </si>
  <si>
    <t>Bhekukwenza R. Ndlovu</t>
  </si>
  <si>
    <t>5810205433086</t>
  </si>
  <si>
    <t>General Worker</t>
  </si>
  <si>
    <t>TSS005</t>
  </si>
  <si>
    <t>Bhekekhaya L. Ngcobo</t>
  </si>
  <si>
    <t>Messenger/Driver</t>
  </si>
  <si>
    <t>Driving Technique Cert.</t>
  </si>
  <si>
    <t>TSS007</t>
  </si>
  <si>
    <t>8/3/1999</t>
  </si>
  <si>
    <t>G.G Mkhize</t>
  </si>
  <si>
    <t>7112030687087</t>
  </si>
  <si>
    <t>Librarian</t>
  </si>
  <si>
    <t>TECH04</t>
  </si>
  <si>
    <t>1/8/2007</t>
  </si>
  <si>
    <t>P.R Nkomo</t>
  </si>
  <si>
    <t>7602145333080</t>
  </si>
  <si>
    <t>Library Assistant</t>
  </si>
  <si>
    <t>National Diploma in Mechanical Engineering</t>
  </si>
  <si>
    <t>TECH05</t>
  </si>
  <si>
    <t>30/8/2007</t>
  </si>
  <si>
    <t>Field Worker;Management Graduate Worker</t>
  </si>
  <si>
    <t>B.Mzilikazi</t>
  </si>
  <si>
    <t>7609190407081</t>
  </si>
  <si>
    <t>Receptionist Diploma</t>
  </si>
  <si>
    <t>TECHO6</t>
  </si>
  <si>
    <t>3/9/2007</t>
  </si>
  <si>
    <t>BS Dlamini</t>
  </si>
  <si>
    <t>Cleaner Library</t>
  </si>
  <si>
    <t>R38 359.89</t>
  </si>
  <si>
    <t>Matric</t>
  </si>
  <si>
    <t>1/11/2007</t>
  </si>
  <si>
    <t>Hiv &amp; Aids Communicator</t>
  </si>
  <si>
    <t>Nozipho B.Gwala</t>
  </si>
  <si>
    <t>8307250841088</t>
  </si>
  <si>
    <t>Tech Intern</t>
  </si>
  <si>
    <t>N4 Human Resource Mngt Certificate</t>
  </si>
  <si>
    <t>CSSINO1</t>
  </si>
  <si>
    <t>1/9/2007</t>
  </si>
  <si>
    <t>Cleaner</t>
  </si>
  <si>
    <t>J.C Moloyi</t>
  </si>
  <si>
    <t>6612075697082</t>
  </si>
  <si>
    <t>Temp Security Gua rd</t>
  </si>
  <si>
    <t>TEMP002</t>
  </si>
  <si>
    <t>22/2/2007</t>
  </si>
  <si>
    <t>Malusi S Dumakude</t>
  </si>
  <si>
    <t>7802155442082</t>
  </si>
  <si>
    <t>Temp Security Guard</t>
  </si>
  <si>
    <t>TEMP001</t>
  </si>
  <si>
    <t>19/6/2004</t>
  </si>
  <si>
    <t>Mandlakhe R. Zulu</t>
  </si>
  <si>
    <t>5312225297088</t>
  </si>
  <si>
    <t>TEMP003</t>
  </si>
  <si>
    <t>28/9/2007</t>
  </si>
  <si>
    <t>Thobile M. Ngcobo</t>
  </si>
  <si>
    <t>8110100629087</t>
  </si>
  <si>
    <t>Hr Intern</t>
  </si>
  <si>
    <t>National Diploma in Human Resource Manager</t>
  </si>
  <si>
    <t>CSSINO2</t>
  </si>
  <si>
    <t>Alternative use</t>
  </si>
  <si>
    <t>Property rates</t>
  </si>
  <si>
    <t>Provide list of all capital grants received ,source and application incl expenditure as reported in the  in year reports.</t>
  </si>
  <si>
    <t>The municipality had 2 interns in LED but these have since been permanetly employed in other positions in the municipality.</t>
  </si>
  <si>
    <t>CFO attended training on budget principles and has on the  job training on abacus.No other training has taken place.</t>
  </si>
  <si>
    <t xml:space="preserve">CFO attended leadership development programme. </t>
  </si>
  <si>
    <t>Audit Committee not in place.Investigating shared service with Umngeni.Have R150 000 in budget for audit</t>
  </si>
  <si>
    <t>Internal Audit is not in place.Investigating shared service with Umngeni</t>
  </si>
  <si>
    <t>Attorney to be used when idegent register has been don</t>
  </si>
  <si>
    <t>No need.</t>
  </si>
  <si>
    <t>Receipts must be computerised</t>
  </si>
  <si>
    <t>Will be reported to national and provincial treasury</t>
  </si>
  <si>
    <t>No action</t>
  </si>
  <si>
    <t>The progress in terms of the plan to be monitored</t>
  </si>
  <si>
    <t xml:space="preserve">  Has a provider for compilation of valuation roll been appointed?</t>
  </si>
  <si>
    <t>Bid will be awarded before end of February 2008</t>
  </si>
  <si>
    <t>DBSA deployee can assist</t>
  </si>
  <si>
    <t>Implement PMS ,employment and performance contracts to be completed</t>
  </si>
  <si>
    <t>All assets to be numbered and asset register compiled</t>
  </si>
  <si>
    <t>Service provider to be appointed to perform this</t>
  </si>
  <si>
    <t>When assets register has been compiled this can be done</t>
  </si>
  <si>
    <t>System to manage assats to be implemented</t>
  </si>
  <si>
    <t>New asset register will complied to GAMAP/GRAP</t>
  </si>
  <si>
    <t>Follow-up to ensure corrective actions be implemented</t>
  </si>
  <si>
    <t>DBSA deployee to asssist</t>
  </si>
  <si>
    <t>Possibility of shared service to be investigated.</t>
  </si>
  <si>
    <t>Ensure that budget process is according to the plan</t>
  </si>
  <si>
    <t>SDBIP will be compiled for 2008/9</t>
  </si>
  <si>
    <t>Staffing to be finalised</t>
  </si>
  <si>
    <t>Ensure implementation</t>
  </si>
  <si>
    <t>Procurement committees to be trained</t>
  </si>
  <si>
    <t>Financial system to be implemented fully</t>
  </si>
  <si>
    <t>Ensure monthly implementation once creditors are on system</t>
  </si>
  <si>
    <t>Will be implemented</t>
  </si>
  <si>
    <t>Staff structure to be implemented</t>
  </si>
  <si>
    <t>Delegation register must be developed and approve by council</t>
  </si>
  <si>
    <t>Training and assistance will be given with compilation of 2007/8AFS</t>
  </si>
  <si>
    <t>DBSA deployee will provide assistance</t>
  </si>
  <si>
    <t>Ensure training by service provider is given</t>
  </si>
  <si>
    <t>Ensure that backups are kept at different venues.</t>
  </si>
  <si>
    <t>Service provider to provide training</t>
  </si>
  <si>
    <t>Ensure fully implementation of financial system</t>
  </si>
  <si>
    <t>Financial plan must be compiled for inclusion in reviewed IDP</t>
  </si>
  <si>
    <t>Procedures to be developed</t>
  </si>
  <si>
    <t>Policy to be work shopped and approved by council</t>
  </si>
  <si>
    <t>Policy to be compiled, work shopped and approved by council</t>
  </si>
  <si>
    <t>Ensure correctness</t>
  </si>
  <si>
    <t>Ensure monthly reconciliation</t>
  </si>
  <si>
    <t>No action. New valaution roll will be reconciled</t>
  </si>
  <si>
    <t>Ensure correctness and balancing with general ledger</t>
  </si>
  <si>
    <t>Ensure regular updating</t>
  </si>
  <si>
    <t>Contracts register to be implemented</t>
  </si>
  <si>
    <t>Asset register to be compiled by service provider</t>
  </si>
  <si>
    <t>Steps must be taken to ensure compliance for 2007/8 annual report</t>
  </si>
  <si>
    <t>Must be implemented</t>
  </si>
  <si>
    <t>Must be implemented.</t>
  </si>
  <si>
    <t>Ensure compliance</t>
  </si>
  <si>
    <t>Ensure that employees pay their accounts</t>
  </si>
  <si>
    <t>Clock system to be investigated as well as controls on recruitment and exits</t>
  </si>
  <si>
    <t>Leave provision to be calculated and compared with provision in budget</t>
  </si>
  <si>
    <t>Ensure that record keeping is adeguate</t>
  </si>
  <si>
    <t>Ensure that system is operational</t>
  </si>
  <si>
    <t>Training must be provided</t>
  </si>
  <si>
    <t>Ensure proper fnctioning of system</t>
  </si>
  <si>
    <t>Training needs to be assessed</t>
  </si>
  <si>
    <t>Billing system not so effective. Abacus is the FMS</t>
  </si>
  <si>
    <t>A draft indigent policy is  in place but no indigent register  as process was stopped by DLGTA Finance Unit. Currently supporting a few indigents on the ESKOM database.The  R668 000  ES allocation for FBE and others is utilised for the support to indigent families.</t>
  </si>
  <si>
    <t>No indigent policy or register and hence can not effectively provide FBS.Only for Electricity through ES. Considering for refuse removal</t>
  </si>
  <si>
    <t>Isibuko seAfrica  was appointed through province to establish ward committees in all  wards.Not fully functional  and not trained. No policy for ward committees has been adopted and no budget is allocated for ward committees.</t>
  </si>
  <si>
    <t>4 TA- nxamalala,Dlamini Mulefu and Basotho. Nxamalala &amp; Basotho involved in council activities.All housing projects are in traditional authority land</t>
  </si>
  <si>
    <t>No imbizos are held .Road show attempts failed. Cant use schools but sports grounds and open air.Last process was rushed. Mayor and MM were not in talking terms. Councillor contribution to budget was limited and hence delays in budget approval.</t>
  </si>
  <si>
    <t>Recruit of Municipal Staff</t>
  </si>
  <si>
    <t>30% of staff budget goes to salaries.39 total staff and 4 temps totalling 43 .Impendle total budget R11.2m. Staff packages ( MM R380 000, CFO R348 000,Tech R352 000,Officers R155 000). Conditions of services in place. Municipality has a computerised payroll system but not integrated with FMS.No exit interviews are done to inform staff retention strategies. Rural environment and hence can not attract good people.Training of current staff essential to enhance skillls. Staff turnover is generally too high and no proper records of activities were being kept to inform new incumbents.All the senior staff members are new and have no record of the past activities/projects/documents. The municipality has outstanding labour disputes e.g Finance Officer for the past 2 years.</t>
  </si>
  <si>
    <t>No capital investment plan and no maintenance plan for assets created.</t>
  </si>
  <si>
    <t>Develop an Asset Management Plan which includes fleet management</t>
  </si>
  <si>
    <t>Insure all assets as per assset register</t>
  </si>
  <si>
    <t>F51</t>
  </si>
  <si>
    <t>F52</t>
  </si>
  <si>
    <t>G1</t>
  </si>
  <si>
    <t>G2</t>
  </si>
  <si>
    <t>G3</t>
  </si>
  <si>
    <t>G4</t>
  </si>
  <si>
    <t>G5</t>
  </si>
  <si>
    <t>G6</t>
  </si>
  <si>
    <t>G7</t>
  </si>
  <si>
    <t>G8</t>
  </si>
  <si>
    <t>G9</t>
  </si>
  <si>
    <t>ED 1</t>
  </si>
  <si>
    <t>ED 2</t>
  </si>
  <si>
    <t>T7</t>
  </si>
  <si>
    <t>Finalise LUMS</t>
  </si>
  <si>
    <t>LUMS adopted and being implemented in line with approvals and zoning regulations</t>
  </si>
  <si>
    <t>Develop an annual procurement plan in line with approved budget</t>
  </si>
  <si>
    <t>Procurement plan</t>
  </si>
  <si>
    <t>HODs to establish training needs of staff in line with WPSP and make provisions for  a budget to conduct staff and councillor training. Focussed training on Financial Management and Systems, SCM,IDP,Budget,PMS,Public Participation,</t>
  </si>
  <si>
    <t>Finalise transfer of water services to the UDM</t>
  </si>
  <si>
    <t xml:space="preserve">Conclude service level agreement for billing  </t>
  </si>
  <si>
    <t>There is an LED Officer driving LED in the municipality. No other staff in structure.</t>
  </si>
  <si>
    <r>
      <t xml:space="preserve"> I</t>
    </r>
    <r>
      <rPr>
        <b/>
        <sz val="18"/>
        <rFont val="Arial Narrow"/>
        <family val="2"/>
      </rPr>
      <t>n finance Finance Officer and Finance clerk not filled.In tech, no housing Adminstrator ,Technician/Foreman and no building inspector.In planning no IDP Officer and Environmental Officer although provided for in structure. Unit has Town Planner and Economic Dev Officer.</t>
    </r>
  </si>
  <si>
    <t xml:space="preserve">  Has SDBIP been approved-28 days after budget  approval</t>
  </si>
  <si>
    <t xml:space="preserve">  Need assistance in compiling 2008/2009 budget?</t>
  </si>
  <si>
    <t xml:space="preserve">  Has a budget-and treasury office been established</t>
  </si>
  <si>
    <t xml:space="preserve">  Has a budget cash flow been drawn up?</t>
  </si>
  <si>
    <t xml:space="preserve">  Has an adjustment budget been approved?</t>
  </si>
  <si>
    <t xml:space="preserve">  Is expenditure control exsercised?</t>
  </si>
  <si>
    <t>F</t>
  </si>
  <si>
    <t>CASHFLOW</t>
  </si>
  <si>
    <t xml:space="preserve">  Is cashflow projections done on monthly basis?</t>
  </si>
  <si>
    <t xml:space="preserve">  Is it compared with budgetted projections?</t>
  </si>
  <si>
    <t xml:space="preserve">  Are remedial actions taken if applicable?</t>
  </si>
  <si>
    <t>G</t>
  </si>
  <si>
    <t>COMMUNICATION</t>
  </si>
  <si>
    <t xml:space="preserve">  Do you experience communication problems inter- departmentally?</t>
  </si>
  <si>
    <t xml:space="preserve">  Are there weekly/monthly management meetings?</t>
  </si>
  <si>
    <t>Will start with weekly meetings.</t>
  </si>
  <si>
    <t xml:space="preserve">  Is monthly reporting done?</t>
  </si>
  <si>
    <t>H</t>
  </si>
  <si>
    <t>CREDITORS</t>
  </si>
  <si>
    <t xml:space="preserve">  Are creditors paid on a 30 day basis?</t>
  </si>
  <si>
    <t xml:space="preserve">  Is a procurement unit/system in place?</t>
  </si>
  <si>
    <t xml:space="preserve">  Are spendings on project contracts properly managed?</t>
  </si>
  <si>
    <t xml:space="preserve">  Are creditors outstanding for more than 60 days?</t>
  </si>
  <si>
    <t>NO</t>
  </si>
  <si>
    <t xml:space="preserve">  If yes,what is the reason for that?</t>
  </si>
  <si>
    <t xml:space="preserve">  Are all creditors reconciled with system at every payment?</t>
  </si>
  <si>
    <t>No- Started to use creditors module.</t>
  </si>
  <si>
    <t xml:space="preserve">  Is the control account balanced monthly?</t>
  </si>
  <si>
    <t xml:space="preserve">  Are all creditors paid through financial system?</t>
  </si>
  <si>
    <t xml:space="preserve">  Are all transactions update monthly to the general ledger?</t>
  </si>
  <si>
    <t>No -Monthend journals are processed</t>
  </si>
  <si>
    <t xml:space="preserve">  Are sufficient control measures in place for procurement and payments?</t>
  </si>
  <si>
    <t>No -with new organogram it will be addressed</t>
  </si>
  <si>
    <t>o</t>
  </si>
  <si>
    <t>I</t>
  </si>
  <si>
    <t>DELEGATED POWERS</t>
  </si>
  <si>
    <t xml:space="preserve">  Is a delegated system approved and maintained?</t>
  </si>
  <si>
    <t xml:space="preserve">  Supply a copy of the delegations.</t>
  </si>
  <si>
    <t>J</t>
  </si>
  <si>
    <t>FINANCIAL STATEMENTS</t>
  </si>
  <si>
    <t xml:space="preserve">  Was AFS done by yourselves or outsourced?</t>
  </si>
  <si>
    <t>Outsourced</t>
  </si>
  <si>
    <t xml:space="preserve">   Need assistance for compiling 2007/2008 AFS?</t>
  </si>
  <si>
    <t>K</t>
  </si>
  <si>
    <t>FINANCIAL SYSTEM</t>
  </si>
  <si>
    <t xml:space="preserve">  Are all staff members well acquainted in operating the system?</t>
  </si>
  <si>
    <t>No.Busy with training</t>
  </si>
  <si>
    <t xml:space="preserve">  Are all work regularly updated?</t>
  </si>
  <si>
    <t xml:space="preserve">  Are daily/monthly backups done?</t>
  </si>
  <si>
    <t xml:space="preserve">  Who is responsible for updating the various modules on the system?</t>
  </si>
  <si>
    <t>Revenue clerk and Intern</t>
  </si>
  <si>
    <t xml:space="preserve">  Who verifies whether this was done?</t>
  </si>
  <si>
    <t xml:space="preserve">  Is training needed?</t>
  </si>
  <si>
    <t xml:space="preserve">  Is the system in balance and maintained as such?</t>
  </si>
  <si>
    <t xml:space="preserve">  Is the system set up in such a way that controls are enhanced?</t>
  </si>
  <si>
    <t>L</t>
  </si>
  <si>
    <t>INTEGRATED DEVELOPMENT PLAN</t>
  </si>
  <si>
    <t>n</t>
  </si>
  <si>
    <t xml:space="preserve">  Financial plan included?</t>
  </si>
  <si>
    <t xml:space="preserve">  When last was it reviewed?</t>
  </si>
  <si>
    <t>2006/7</t>
  </si>
  <si>
    <t>M</t>
  </si>
  <si>
    <t>INVENTORY</t>
  </si>
  <si>
    <t xml:space="preserve">  How often is stock taking performed?</t>
  </si>
  <si>
    <t>No Stores</t>
  </si>
  <si>
    <t xml:space="preserve">  Are measures in place to prevent "outdated" stock?</t>
  </si>
  <si>
    <t xml:space="preserve">  Monthly balancing to control account performed?</t>
  </si>
  <si>
    <t>N</t>
  </si>
  <si>
    <t>JOB DESCRIPTIONS</t>
  </si>
  <si>
    <t xml:space="preserve">  Are all staff members in posession of a comprehensive job description document?</t>
  </si>
  <si>
    <t xml:space="preserve">  Are workflow charts for every discipline in place(i.e.debtors,creditors,etc)</t>
  </si>
  <si>
    <t xml:space="preserve">  Are proper operating manuals inplace for all disciplines in finance?</t>
  </si>
  <si>
    <t>In process</t>
  </si>
  <si>
    <t>O</t>
  </si>
  <si>
    <t>POLICIES</t>
  </si>
  <si>
    <t>Are the following policies approved and in operation?</t>
  </si>
  <si>
    <t>a</t>
  </si>
  <si>
    <t xml:space="preserve">  Asset Management</t>
  </si>
  <si>
    <t>Compiled not approved</t>
  </si>
  <si>
    <t>b</t>
  </si>
  <si>
    <t xml:space="preserve">  Budget</t>
  </si>
  <si>
    <t>c</t>
  </si>
  <si>
    <t xml:space="preserve">  Credit Control and Debt Collection</t>
  </si>
  <si>
    <t>d</t>
  </si>
  <si>
    <t xml:space="preserve">  Fraud Prevention</t>
  </si>
  <si>
    <t>e</t>
  </si>
  <si>
    <t xml:space="preserve">   Indigent</t>
  </si>
  <si>
    <t>f</t>
  </si>
  <si>
    <t xml:space="preserve">   Investment and Cash Management</t>
  </si>
  <si>
    <t>g</t>
  </si>
  <si>
    <t xml:space="preserve">   Rates</t>
  </si>
  <si>
    <t>h</t>
  </si>
  <si>
    <t xml:space="preserve">   Supply Chain Management</t>
  </si>
  <si>
    <t>i</t>
  </si>
  <si>
    <t xml:space="preserve">  Tariff</t>
  </si>
  <si>
    <t>j</t>
  </si>
  <si>
    <t xml:space="preserve">  Travel and Subsistance</t>
  </si>
  <si>
    <t>k</t>
  </si>
  <si>
    <t xml:space="preserve">  Accounting Policy</t>
  </si>
  <si>
    <t>P</t>
  </si>
  <si>
    <t>RECONCILIATIONS</t>
  </si>
  <si>
    <t>Are the following reconciliations done on a monthly base?</t>
  </si>
  <si>
    <t xml:space="preserve">  Bank</t>
  </si>
  <si>
    <t xml:space="preserve">  Creditors</t>
  </si>
  <si>
    <t xml:space="preserve">  Debtors</t>
  </si>
  <si>
    <t xml:space="preserve">  Inventory</t>
  </si>
  <si>
    <t xml:space="preserve">  Salaries</t>
  </si>
  <si>
    <t xml:space="preserve">  Valuation roll</t>
  </si>
  <si>
    <t>Q</t>
  </si>
  <si>
    <t>REGISTERS</t>
  </si>
  <si>
    <t>Are the following registers in place?</t>
  </si>
  <si>
    <t xml:space="preserve">  Investment</t>
  </si>
  <si>
    <t xml:space="preserve">  Database for service providers</t>
  </si>
  <si>
    <t xml:space="preserve">  Loans</t>
  </si>
  <si>
    <t>No loans</t>
  </si>
  <si>
    <t xml:space="preserve">  Contracts(Projects)</t>
  </si>
  <si>
    <t xml:space="preserve">  Deposit</t>
  </si>
  <si>
    <t xml:space="preserve">No </t>
  </si>
  <si>
    <t xml:space="preserve">  Asset</t>
  </si>
  <si>
    <t>R</t>
  </si>
  <si>
    <t>REPORTING</t>
  </si>
  <si>
    <t>Are the following reporting done?</t>
  </si>
  <si>
    <t xml:space="preserve">  Section 54-MFMA-Mid-year budget and performance report</t>
  </si>
  <si>
    <t xml:space="preserve">  Section 127-MFMA-Annual report</t>
  </si>
  <si>
    <t xml:space="preserve">  Quarterly on SCM implimentation</t>
  </si>
  <si>
    <t xml:space="preserve">  MIG spendings report-monthly and quarterly</t>
  </si>
  <si>
    <t>No MIG grants</t>
  </si>
  <si>
    <t xml:space="preserve">  FMG spendings-monthly</t>
  </si>
  <si>
    <t xml:space="preserve">  Contracts exceeding R 1 000 000 over 3 years-quarterly</t>
  </si>
  <si>
    <t>No such contracts</t>
  </si>
  <si>
    <t xml:space="preserve">  Public Private Partnerships-quarterly</t>
  </si>
  <si>
    <t xml:space="preserve">  Municipal entities-quarterly</t>
  </si>
  <si>
    <t xml:space="preserve">  Section 52-MFMA-quarterly-budget implimentation</t>
  </si>
  <si>
    <t xml:space="preserve">  Section 11-MFMA-quarterly-withdrawals not approved</t>
  </si>
  <si>
    <t xml:space="preserve">  Section 72-MFMA-review performance of Mun.</t>
  </si>
  <si>
    <t>l</t>
  </si>
  <si>
    <t xml:space="preserve">  Annual performance management report-DORA</t>
  </si>
  <si>
    <t>m</t>
  </si>
  <si>
    <t xml:space="preserve">  Section 66-MFMA-monthly salaries and wages</t>
  </si>
  <si>
    <t xml:space="preserve">  Section 70-MFMA-impending shortfalls,overspendings,overdrafts</t>
  </si>
  <si>
    <t>No it was not necessary up to now.</t>
  </si>
  <si>
    <t xml:space="preserve">  Section 8/9-MFMA-bank account detail</t>
  </si>
  <si>
    <t>p</t>
  </si>
  <si>
    <t xml:space="preserve">  Deviations from the supply chain policy?</t>
  </si>
  <si>
    <t>No deviations</t>
  </si>
  <si>
    <t>S</t>
  </si>
  <si>
    <t>SALARIES</t>
  </si>
  <si>
    <t xml:space="preserve">  Are you experiencing problems as far as cashflow is concerned?</t>
  </si>
  <si>
    <t xml:space="preserve">  Are salaries reconciled monthly?</t>
  </si>
  <si>
    <t xml:space="preserve">  What system is in operation?</t>
  </si>
  <si>
    <t>Payday</t>
  </si>
  <si>
    <t xml:space="preserve">  Are all benefits paid monthly in time?</t>
  </si>
  <si>
    <t xml:space="preserve">  Are receipts issued for employee service account deductions?</t>
  </si>
  <si>
    <t xml:space="preserve">  Is sufficient controls in place to prevent"dummy" employees?</t>
  </si>
  <si>
    <t>Yes- Will introduce clock system</t>
  </si>
  <si>
    <t xml:space="preserve">  Is the leave provision adequate?</t>
  </si>
  <si>
    <t xml:space="preserve">  Are a proper record kept of all leave accrued / taken / due?</t>
  </si>
  <si>
    <t xml:space="preserve">  Are personel files kept up to date?</t>
  </si>
  <si>
    <t xml:space="preserve">  Are there any outstanding debt ito salaries and benefits to 3rd parties?</t>
  </si>
  <si>
    <t>T</t>
  </si>
  <si>
    <t>SUPPLY CHAIN MANAGEMENT</t>
  </si>
  <si>
    <t xml:space="preserve">  Are committees been instituted?</t>
  </si>
  <si>
    <t xml:space="preserve">  Who does the specifications for procurements?</t>
  </si>
  <si>
    <t>Each Department</t>
  </si>
  <si>
    <t xml:space="preserve">  Who does evaluatians for procurements?</t>
  </si>
  <si>
    <t>Evaluation Committee</t>
  </si>
  <si>
    <t xml:space="preserve">  Who does adjudication for procurements?</t>
  </si>
  <si>
    <t>Adjudication committee</t>
  </si>
  <si>
    <t xml:space="preserve">  Is the system operation effectively?</t>
  </si>
  <si>
    <t>U</t>
  </si>
  <si>
    <t>TRAINING</t>
  </si>
  <si>
    <t xml:space="preserve">  Is there a need for training?</t>
  </si>
  <si>
    <t xml:space="preserve">  If yes, what type of training and how many staff are involved?</t>
  </si>
  <si>
    <t>All financial areas. Eight</t>
  </si>
  <si>
    <t>Public empowerment, participation and community development</t>
  </si>
  <si>
    <t>Deepen community participation in municipal governance and local service delivery</t>
  </si>
  <si>
    <t>PROGRAMMES</t>
  </si>
  <si>
    <t>Ward Committee</t>
  </si>
  <si>
    <t>CDWs</t>
  </si>
  <si>
    <t>Traditional Authorities</t>
  </si>
  <si>
    <t>Community Imbizos</t>
  </si>
  <si>
    <t>Councillor Training on Community Participation</t>
  </si>
  <si>
    <t>STRATEGIC OBJECTIVES</t>
  </si>
  <si>
    <t>DOCUMENTATION</t>
  </si>
  <si>
    <t>HIGH LEVEL FOCUS AREAS</t>
  </si>
  <si>
    <t>COMMENTS</t>
  </si>
  <si>
    <t>DETAILED QUESTIONS</t>
  </si>
  <si>
    <t>Free basic Services which target poor households, appropriate billing systems and a reduction in municipal debt</t>
  </si>
  <si>
    <t>Budget</t>
  </si>
  <si>
    <t>Integrated billing and debt management system</t>
  </si>
  <si>
    <t>Municipal indigent policy</t>
  </si>
  <si>
    <t>What are the major hindrances to providing free basic services?                                                                         What other infrastructural priorities exist in the Municipality e.g. roads, public transport, health, schools? Which would you classify as the highest priority?</t>
  </si>
  <si>
    <t>FBS</t>
  </si>
  <si>
    <t>Local Economic Development, Job Creation, Expanded Public Works Programme and Municipal Infrastructure</t>
  </si>
  <si>
    <t xml:space="preserve">To create vibrant and resilient local economies                                                       </t>
  </si>
  <si>
    <t>KZN LED Programme</t>
  </si>
  <si>
    <t>Provincial programme of learnership and internship on municipal infrastructure</t>
  </si>
  <si>
    <t>Operational PMUs to implement MIG</t>
  </si>
  <si>
    <t>Integrated human settlement development</t>
  </si>
  <si>
    <t>Capacity building, systems, human resource development and improved organizational culture.</t>
  </si>
  <si>
    <t>Organizational structure and HR systems. (municipal structures)</t>
  </si>
  <si>
    <t>Turnover of staff, general morale</t>
  </si>
  <si>
    <t>HR Policies</t>
  </si>
  <si>
    <t>Delegations</t>
  </si>
  <si>
    <t>Copy of organizational chart.
List of staff, Dept. and description of work performed.
Details of HR/Payroll system.
Absentee Records &amp; frequency of disciplinary hearings.</t>
  </si>
  <si>
    <t>Has a system of delegations been developed  and adopted in terms of Systems Act and MFMA</t>
  </si>
  <si>
    <t>Delegations register</t>
  </si>
  <si>
    <t>Management  Assistance Programme (financial systems, policies, procedures, internal control, risk management, IT, financial management systems)</t>
  </si>
  <si>
    <t xml:space="preserve">Has the municipality been provided with support through MAP? If yes give details of support provided.
 </t>
  </si>
  <si>
    <t>Details of programmes, content and name of service provider.</t>
  </si>
  <si>
    <t>Has a learnership programme on municipal operational and financial management been provided at your municipality?
If yes give details.</t>
  </si>
  <si>
    <t>Details of programmes, content and name of service provider. Names of attendees/ beneficiaries to be supplied.</t>
  </si>
  <si>
    <t>When attended and names of attendees.</t>
  </si>
  <si>
    <t xml:space="preserve">Kwanaloga executive leadership development programme </t>
  </si>
  <si>
    <t>Anti-Corruption</t>
  </si>
  <si>
    <t>Performance Monitoring, Evaluation and Communication</t>
  </si>
  <si>
    <t>OPMS</t>
  </si>
  <si>
    <t>Skills Audit</t>
  </si>
  <si>
    <t xml:space="preserve">Billing System used and effectiveness.What financial software package is used </t>
  </si>
  <si>
    <t>Audit Committee</t>
  </si>
  <si>
    <t>Internal Audit</t>
  </si>
  <si>
    <t>Employment Equity Plan</t>
  </si>
  <si>
    <t xml:space="preserve">Status </t>
  </si>
  <si>
    <t>A seamless capacitated  and transparent government to the people.</t>
  </si>
  <si>
    <t>Minutes of audit Committee meetings, Audit Reports</t>
  </si>
  <si>
    <t>Structure of internal audit,internal audit plan,organisational risk assessment report</t>
  </si>
  <si>
    <t>Unit responsible for public participation in place</t>
  </si>
  <si>
    <t>List of all housing, infrastructure &amp; community facility project currently being implemented</t>
  </si>
  <si>
    <t xml:space="preserve">Is  basic infrastructure such as water, access roads, sanitation etc  to support housing programmes in place?  </t>
  </si>
  <si>
    <t>Are there adequate community facilities such as libraries, sports fields, child care facilities in place to support housing development ?</t>
  </si>
  <si>
    <t>Has a skills Audit been undertaken? Is there a skills development plan. Is it updated each year and does it get submitted to SETA. What is the % of the operational  budget that is spent on staff training</t>
  </si>
  <si>
    <t>IDP</t>
  </si>
  <si>
    <t>AFS</t>
  </si>
  <si>
    <t>SCM</t>
  </si>
  <si>
    <t>NATIONAL KEY PERFORMANCE AREA</t>
  </si>
  <si>
    <t>SERVICE DELIVERY AND INFRASTRUCTURE</t>
  </si>
  <si>
    <t>MUNICIPAL TRANSFORMATION AND INSTITUTIONAL DEVELOPMENT</t>
  </si>
  <si>
    <t xml:space="preserve">Capital budget </t>
  </si>
  <si>
    <t>List of capital grants received</t>
  </si>
  <si>
    <t>Anticorruption policy</t>
  </si>
  <si>
    <t>Internal Audit and AG reports</t>
  </si>
  <si>
    <t>MUNICIPAL FINANCIAL VIABILITY AND MANAGEMENT</t>
  </si>
  <si>
    <t xml:space="preserve">Self sustained and financially viable municipality </t>
  </si>
  <si>
    <t>List of housing projects attached</t>
  </si>
  <si>
    <t>The municipality is in the process of preparing a housing sector plan.There are 6 on going housing projects.500 proposed houses for each  of the four wards with Impendle as the developer.The projects are managed by the Director Technical .All the projects at still at the feasibiity phase and some of the projects are alleged to be unviable to attract good implementing agents.The DoH has not provided any administration fees and interest generated from the housing allocation is ploughed back into the housing development.The district has also not provided a commitment letter for the provision of bulk services. Some of the projects are however rural housing projects or insitu upgrades with water being already in place.There is poor coordination with the WSA for the timely delivery of services.Municipality needs a housing administrator</t>
  </si>
  <si>
    <t xml:space="preserve">Community facilities have not been provided in accordance with norms and standards. Impendle has one library and one community hall under repair. MPCC complete, recruited tenants for MPCC.There are four halls in the current financial year budget R500 000 each) but there was poor response to adverts for the implementation of the projects. There is need to readvertise and appoint SP </t>
  </si>
  <si>
    <t>Financial Policies and procedures</t>
  </si>
  <si>
    <t>IDP,IDP Review, MEC Comments,IDP Process Plan,Adverts for public comments, notices of meetings for IDP review, IDP Forum list</t>
  </si>
  <si>
    <t>KPA</t>
  </si>
  <si>
    <t>FINANCIAL VIABILITY AND MANAGEMENT</t>
  </si>
  <si>
    <t>GOVERNANCE AND PUBLIC PARTICIPATION</t>
  </si>
  <si>
    <t>Installation  of an electronic registry system</t>
  </si>
  <si>
    <t>Fully functional system installed and users trained</t>
  </si>
  <si>
    <t xml:space="preserve">IT </t>
  </si>
  <si>
    <t>Fuly functional IT Systems</t>
  </si>
  <si>
    <t>Policies approved by council</t>
  </si>
  <si>
    <t>Promote good governance</t>
  </si>
  <si>
    <t>Develop a fraud prevention plan and anti corruption strategy</t>
  </si>
  <si>
    <t xml:space="preserve">Conduct workshop on the Public participation Framework </t>
  </si>
  <si>
    <t>Investigate the arrangement regarding the finaliastion and operational requirements for the MPCC including the R500 000 funding transferred to the District</t>
  </si>
  <si>
    <t xml:space="preserve">Functional MPCC </t>
  </si>
  <si>
    <t>Fully let and functional MPCC with no added financial burden on the municipality</t>
  </si>
  <si>
    <t>T6</t>
  </si>
  <si>
    <t>Conduct IDP and Budget road Shows</t>
  </si>
  <si>
    <t>Provincial Treasury</t>
  </si>
  <si>
    <t>Update and maintain municipal website</t>
  </si>
  <si>
    <t>end June</t>
  </si>
  <si>
    <t>Review LED Strategy</t>
  </si>
  <si>
    <t>Workshop and refine LED Strategy to all stakeholders</t>
  </si>
  <si>
    <t>Implement Strategy in line with budget provisions</t>
  </si>
  <si>
    <t>Develop and workshop  codes of good practice</t>
  </si>
  <si>
    <t xml:space="preserve">Investigate  and upgrade or purchase  Financial Management System </t>
  </si>
  <si>
    <t>Train Staff on new modules</t>
  </si>
  <si>
    <t>LED Unit and personnel</t>
  </si>
  <si>
    <t>Performance Agreements</t>
  </si>
  <si>
    <t>Signed performance agreements and annual performance plans. Minutes of reviews, Minutes of Audit Committee meetings</t>
  </si>
  <si>
    <t>OPMS Framework, System of capturing indicators. Copy of orgaisational scorecard and SDBIPs</t>
  </si>
  <si>
    <t>Status of Financial Statements submission to AG 's Office and Status of Audit Opinion for past 3 years</t>
  </si>
  <si>
    <t>Is it in place, is it functional, who are the members, how often does it meet,get minutes of the Audit Committee meetings.Is there a charter to guide Audit Committee?</t>
  </si>
  <si>
    <t>Housing Provision</t>
  </si>
  <si>
    <t>Does the municipality have a housing plan? Is your municipality meeting the housing needs of the community, if No give reasons. What capacity is required to fulfil this function? Housing backlog? No. of housing projects in progress and planned. What are the major hindrances to the implementation of a housing programme? Is there a plan in place to address this - describe.</t>
  </si>
  <si>
    <t>Operating budget</t>
  </si>
  <si>
    <t>Was 2007/08  Budget prepared on time and following recommended procedure in terms of budget circulars? Was budget accompanied by the relevant documentation in terms of MFMA S 17 .3? Was the 2007/08 adjustment budget prepared and was a mid year assessment undertaken? Are plans already underway for the preparation of the 2008/09 budget in line with approved process plan? Does the Mayor understand role in IDP and budget preparation to approval.</t>
  </si>
  <si>
    <t>Assessment of vacant positions</t>
  </si>
  <si>
    <t>Asset Register</t>
  </si>
  <si>
    <t>Are the rules of standing orders being applied.</t>
  </si>
  <si>
    <t xml:space="preserve">Standing rules and orders. </t>
  </si>
  <si>
    <t>Execution of resolutions</t>
  </si>
  <si>
    <t>Does the municipality have an indigent policy? What areas does it cover?Is there an indigent register ? How often is it updated?</t>
  </si>
  <si>
    <t>Communication plan</t>
  </si>
  <si>
    <t>Housing Sector Plan,List of Housing Projects</t>
  </si>
  <si>
    <t>Capital budget assessment Reports</t>
  </si>
  <si>
    <t>LED Unit Organogram</t>
  </si>
  <si>
    <t>LED Strategy</t>
  </si>
  <si>
    <t>Organogram</t>
  </si>
  <si>
    <t>Provide list of vacant positions and indicate whether approved and budgeted for ,frozen and currently advertised.</t>
  </si>
  <si>
    <t>List of vacant positions</t>
  </si>
  <si>
    <t>Skills Audit Report, Skills Development Plan</t>
  </si>
  <si>
    <t>Policies</t>
  </si>
  <si>
    <t>Standing Rules and order</t>
  </si>
  <si>
    <t>Database of resolutions of meetings</t>
  </si>
  <si>
    <t>Meetings</t>
  </si>
  <si>
    <t>MUNICIPAL TRANSFORMATION AND INSTITUIAON LDEVELOPMENT</t>
  </si>
  <si>
    <t>Implementation of Job descripions and salary scales as determined by JEC, and based on Council approval.</t>
  </si>
  <si>
    <t>Regularise appointment of existing senior managers</t>
  </si>
  <si>
    <t>Review workplace skills plan</t>
  </si>
  <si>
    <t xml:space="preserve">Counduct staff  and councillor training </t>
  </si>
  <si>
    <t>Drafting  and approval of collective agreement for the placement of staff</t>
  </si>
  <si>
    <t>All staff placed in new structure based on skills and competencies</t>
  </si>
  <si>
    <t>Conduct audit of critical posts that will impact on service delivery, legislative compliance and critical priority powers and functions.</t>
  </si>
  <si>
    <t>Municipality performing key service delivery functions for the provision of basic services</t>
  </si>
  <si>
    <t>Review existing policies and draft outstanding HR policies</t>
  </si>
  <si>
    <t>Municipality achieving equity targets in line with legislation</t>
  </si>
  <si>
    <t>Staff training needs identified and training plan in place for implementation</t>
  </si>
  <si>
    <t>Identify disputes  and segregate into internal and external and appoint legal representation if required to result in dispute settlement certificates or agreements</t>
  </si>
  <si>
    <t>Updated staff files with all staff records</t>
  </si>
  <si>
    <t>Create and update staff and councillors  personal files</t>
  </si>
  <si>
    <t>KEY PERFORMANCE INDICATORS</t>
  </si>
  <si>
    <t xml:space="preserve">Revised macro organogram approved by Council </t>
  </si>
  <si>
    <t>Normalization of management &amp; leadership in the municipality leading to improved service delivery</t>
  </si>
  <si>
    <t>ACTIVITIES</t>
  </si>
  <si>
    <t>Consult Job Evaluation Committee to verify status of ILM job descriptions</t>
  </si>
  <si>
    <t xml:space="preserve">Submit item to council, advertise positions, facilitate shortlisting,  interviews and appointment. </t>
  </si>
  <si>
    <t>Council minutes, adverts, applications received and municipal manager appointed</t>
  </si>
  <si>
    <t>Council minutes, adverts, applications received and senior manager(s) appointed</t>
  </si>
  <si>
    <t>Collective agreement, staff placed</t>
  </si>
  <si>
    <t>Audit report, positions filled</t>
  </si>
  <si>
    <t>Review contracts and amend  if necessary in line with legislation; submit item to council; prepare and conclude employment agreements</t>
  </si>
  <si>
    <t>Council minutes; signed employment agreements</t>
  </si>
  <si>
    <t>Council minutes ; Policies approved by council</t>
  </si>
  <si>
    <t>Review employment and demographic data; prepare EE Plan using prescribed template; Obtain Council approval; submit EE Plan</t>
  </si>
  <si>
    <t>Review skills audit conducted in 2007; Update where necessary and revise WSP; Obtain Council approval</t>
  </si>
  <si>
    <t>Council minutes; Certificates of attendance</t>
  </si>
  <si>
    <t>Fully capacitated municipality and improved governance and service delivery</t>
  </si>
  <si>
    <t xml:space="preserve">Council minutes; disciplinary tribunal(s) records; certificates of resolution of disputes from SALGBC or CCMA </t>
  </si>
  <si>
    <t>Municipality complying with labour Relations Regulations. Stability in Labour Relations resulting in improvement in service delivery</t>
  </si>
  <si>
    <t>Schedule of outstanding documents; letters to individual staff &amp; councillors requesting documents; documents submitted &amp; filed</t>
  </si>
  <si>
    <t>Conlude assets and liabilities transfer agreement</t>
  </si>
  <si>
    <t>Feb</t>
  </si>
  <si>
    <t>Conclude service level agreement</t>
  </si>
  <si>
    <t>Council and Service Provider</t>
  </si>
  <si>
    <t xml:space="preserve">Reports submitted to the IGR Forum and records of issues resolved or deliberated. </t>
  </si>
  <si>
    <t xml:space="preserve">Improved relationship with the District and its family of municipalities and corrdination of service delivery </t>
  </si>
  <si>
    <t>ASSIGNED TASK</t>
  </si>
  <si>
    <t>SUBTASKS</t>
  </si>
  <si>
    <t>OUTCOME</t>
  </si>
  <si>
    <t>RESPONSIBILITY</t>
  </si>
  <si>
    <t>START</t>
  </si>
  <si>
    <t>FINISH</t>
  </si>
  <si>
    <t>FUNDING SOURCE</t>
  </si>
  <si>
    <t>TASK ID</t>
  </si>
  <si>
    <t xml:space="preserve">Recruit senior managers  in line with policy. </t>
  </si>
  <si>
    <t>Council and MM</t>
  </si>
  <si>
    <t xml:space="preserve">July </t>
  </si>
  <si>
    <t>May</t>
  </si>
  <si>
    <t xml:space="preserve">Recruit municipal manager </t>
  </si>
  <si>
    <t>March</t>
  </si>
  <si>
    <t xml:space="preserve">May </t>
  </si>
  <si>
    <t>June</t>
  </si>
  <si>
    <t>August</t>
  </si>
  <si>
    <t xml:space="preserve">Feb </t>
  </si>
  <si>
    <t>April</t>
  </si>
  <si>
    <t>ongoing</t>
  </si>
  <si>
    <t>MM</t>
  </si>
  <si>
    <t>Effective and efficient document management in the municipality</t>
  </si>
  <si>
    <t>Regular management Reports produced and submitted timely</t>
  </si>
  <si>
    <t>Record of all assets kept and updated regulary</t>
  </si>
  <si>
    <t>Effective and efficient financial management system</t>
  </si>
  <si>
    <t xml:space="preserve">Effective utilisation of FMS </t>
  </si>
  <si>
    <t>Servvilce level agreement signed by all parties</t>
  </si>
  <si>
    <t>Audit all personal files and create a schedule of outstanding documents in files. Update staff files to hold all relavant documents as required by HR</t>
  </si>
  <si>
    <t xml:space="preserve">Establish as system of performance management </t>
  </si>
  <si>
    <t>Delegated powers aprroved by Council resulting in improved organisational effieciency and accountability</t>
  </si>
  <si>
    <t>State number and wards. Assess linkage with ward committee system. Reporting lines in municipality.</t>
  </si>
  <si>
    <t>List details of community imbizos held and attendance.</t>
  </si>
  <si>
    <t>Have councillors been trained on community participation.State nature of training and effectiveness</t>
  </si>
  <si>
    <t>is there a champion in organisation for public participation and ward committees??</t>
  </si>
  <si>
    <t xml:space="preserve">Has this been a problem over the past 12 months and have there been notifiable cases or criminal charges layed? </t>
  </si>
  <si>
    <t>Has the Auditor General raised any queries with regard to fraud and financial misconduct? Describe areas of where the municipality is particularly vulnerable to corruption. Does the municipality have access to any Provincial policies or support? If yes are they effective and useful? If no - do they need them?</t>
  </si>
  <si>
    <t>Number of managers with signed performance agreements vs total. Is there are system of reviewing and evaluating performance . Is there a performance evaluation committee. How effective is it?</t>
  </si>
  <si>
    <t>Capital Investment Plan</t>
  </si>
  <si>
    <t>% of capital budget over total municipal budget. Expenditure patterns and application of funds. % of capital budget spent.Any MIG projects???Are there any capital projects funded through loan or internal funds?</t>
  </si>
  <si>
    <t xml:space="preserve">Has the municipality prepared a 5 yr capital investment plan? </t>
  </si>
  <si>
    <t>Are you aware of any Programme Management Unit having been set up to assist in implementing MIG in this District? What role do you think the municipality should be playing regarding MIG?</t>
  </si>
  <si>
    <t>TORs for Portfolio Com,Minutes of meetings</t>
  </si>
  <si>
    <t>Training Programme</t>
  </si>
  <si>
    <t>FMS</t>
  </si>
  <si>
    <t>Internal controls and risk assessment</t>
  </si>
  <si>
    <t>Assess effectiveness and issues raised in AG report on controls.Has a risk assessment been undertaken. Is there  a risk management plan</t>
  </si>
  <si>
    <t>Staff files</t>
  </si>
  <si>
    <t>Financial Sustainability</t>
  </si>
  <si>
    <t>Infrastructure to support housing</t>
  </si>
  <si>
    <t>Municipality: Impendle</t>
  </si>
  <si>
    <t>MUNICIPAL CAPACITY ASSESSMENT FOR POWERS AND FUNCTIONS</t>
  </si>
  <si>
    <t>FUNCTION AS PER CONSTITUTION SCHEDULES 4B AND 5B</t>
  </si>
  <si>
    <t>PERFORMED BY MUNICIPALITY ITSELF</t>
  </si>
  <si>
    <t>PERFORMED BY EXTERNAL AGENT(NAME)</t>
  </si>
  <si>
    <t>WHERE PERFORMED
(In township areas only, or for the entire Municipal area)</t>
  </si>
  <si>
    <t>SHOULD BE EXECUTED BUT NO CAPACITY</t>
  </si>
  <si>
    <t>UNNECESSARY/NOT APPLICABLE</t>
  </si>
  <si>
    <t>Air pollution</t>
  </si>
  <si>
    <t>Building regulation</t>
  </si>
  <si>
    <t>Child care</t>
  </si>
  <si>
    <t>Fire (shared)</t>
  </si>
  <si>
    <t>Disaster Management</t>
  </si>
  <si>
    <t>Local Tourism</t>
  </si>
  <si>
    <t>Municipal airports</t>
  </si>
  <si>
    <t>Municipal planning</t>
  </si>
  <si>
    <t>Stormwater management systems</t>
  </si>
  <si>
    <t>Trading regulations</t>
  </si>
  <si>
    <t>Public Transport</t>
  </si>
  <si>
    <t>Beach</t>
  </si>
  <si>
    <t>Billboards</t>
  </si>
  <si>
    <t>Cemeteries</t>
  </si>
  <si>
    <t>Cleansing</t>
  </si>
  <si>
    <t>Control of Public Nuisance</t>
  </si>
  <si>
    <t>Liquor regulation</t>
  </si>
  <si>
    <t>Animals pounds etc</t>
  </si>
  <si>
    <t>Fences</t>
  </si>
  <si>
    <t>Dog Licensing</t>
  </si>
  <si>
    <t>Regulation of food sales</t>
  </si>
  <si>
    <t>Local amenities</t>
  </si>
  <si>
    <t>Local Sports Facilities</t>
  </si>
  <si>
    <t>Markets</t>
  </si>
  <si>
    <t>Abbatoirs</t>
  </si>
  <si>
    <t>Parks and Recreation</t>
  </si>
  <si>
    <t>Roads</t>
  </si>
  <si>
    <t>Noise pollution</t>
  </si>
  <si>
    <t>Refuse removal</t>
  </si>
  <si>
    <t>Street trading</t>
  </si>
  <si>
    <t>Street lighting</t>
  </si>
  <si>
    <t>Traffic and Parking</t>
  </si>
  <si>
    <t>Housing</t>
  </si>
  <si>
    <t>Note: Housing is not a listed in schedule 4B and 5B functions for LM's, but should be included in this schedule</t>
  </si>
  <si>
    <t>(complete in consultation with municipal officials)</t>
  </si>
  <si>
    <t>Source Demarcations Board Web site</t>
  </si>
  <si>
    <t>Capital expenditure</t>
  </si>
  <si>
    <t>Clean and accountable government</t>
  </si>
  <si>
    <t>Accountable and transparent local democracy</t>
  </si>
  <si>
    <t>Municipality providing the capital infrastructure for sustainable development</t>
  </si>
  <si>
    <t>List of policies in place and gaps</t>
  </si>
  <si>
    <t xml:space="preserve">MFMA Compliance </t>
  </si>
  <si>
    <t>In year reporting etc</t>
  </si>
  <si>
    <t>Does the municipality have an LED strategy? What are the major LED opportunities in your municipality? What role should the municipality be playing in facilitating these opportunities - what is hindering the municipality in this regard? Has the municipality accessed  funding through the KZN LED programme? List projects?</t>
  </si>
  <si>
    <t>LOCAL ECONOMIC DEVELOPMENT</t>
  </si>
  <si>
    <t>Does the municipality have an LED Officer/Manager? Is there a staffed unit in place</t>
  </si>
  <si>
    <t>Are there any learnership and interns in the organisation. List details</t>
  </si>
  <si>
    <t>Does the municipality have an approved organizational structure? Are there job descriptions for each post in structure and do they conform with TASK System and the powers and functions assigned to the municipality? Are all senior management positions filled Provide details of key senior personnel in each department, highest qualification and experience. Provide list of critical vacant positions and critical positions filled in the last year and whether it was vacant or new post.</t>
  </si>
  <si>
    <t xml:space="preserve">% of staff budget over total operational budget. How many staff are currently employed? Are all posts filled?                                                                If no, what is required to fill these posts? What are the critical posts that need to be filled as a priority?                                                                   Of the posts that are filled, do the staff have adequate capacity to fulfil their responsibilities or is further training required?
Does the municipality have a computerized HR/Payroll system?
Does the municipality have conditions of service policies in place?
Details of HR conflicts within the organization? Are the staff generally happy? Is the municipality able to keep staff? </t>
  </si>
  <si>
    <t>Details of approved HR policies. Recruitment ,selection, dismissal ,S &amp; T,Cellphone etc</t>
  </si>
  <si>
    <t>Are staff files well maintained, are relevant docs to be kept in files available, are appointment letters filed including signed job profiles?</t>
  </si>
  <si>
    <t>Is there a system of monitoring the execution of resolutions. Are resolutions executed timeously. Is there effective communication of resolutions to Departments.</t>
  </si>
  <si>
    <t>Details of council meetings, how often, what other meetings. Are portfolio committees in place? How functional are they? Are minutes of meetings recorded timeously. Is there e a minute book.</t>
  </si>
  <si>
    <t>A programme of Local Government Learnership and Internships</t>
  </si>
  <si>
    <t>Is a performance management system in place? What aspects does it cover? What information system exists? Is performance audited. Are performance agreements made public and do they get sent to MEC . Does the municipality have SDBIPs linked to performance agreements? Was an annual report prepared by the end of January including a performance report? Are the targets set in the system realistic and measurable? Have councillors been capacitated on OPMS?</t>
  </si>
  <si>
    <t>2007/08 prepared on time but  was not adopted  on time.Only adopted on the 29th June. 2007/08 Adjustment budget tabled in January. No alignment of IDP,PMS  and budget in the current year. IDP does not have a financial plan. Community participation in IDP not done properly hence delays in approvals.Municipality has not appointed SP for conversion. Have  prepared a conversion plan.Siyaya Management Services appointed to assist with conversion. .Budget not GRAP compliant.The 2008/09 process plan was adopted and is being followed. Mayor aware of her roles in terms of IDP and budget.No training has however been undertaken for Councillors on budgetting.</t>
  </si>
  <si>
    <t>Approved credit control and debt collection policy</t>
  </si>
  <si>
    <t>Is it balanced and cash backed? Does budget include provisions for bad debt, indigent provision,provision to repay creditors. Does actual income and expenditure compare with budgeted income and expenditure.List of grants received and application including expenditure to date.</t>
  </si>
  <si>
    <t>5 yr IDP document in place,IDP reviews undertaken. IDP aligned to budget. Municipality has a vision and mission statement. IDP objectives clearly stated and linked to municipal budget. Did IDP undergo public consultation. Minutes of IDP Forum. Is IDP done in house or by consultants. Is there a member of staff responsible for driving IDP.Does IDP have multi year budget and 5 year capital works plan.Is there an IDP Implementation report submitted quarterly. Does each dept have an operational plans and SDBIPs linked to IDP objectives??</t>
  </si>
  <si>
    <t>Is there a Policy on SCM in compliance with MFMA, Was the policy approved by council and is it in line with BBBEE and PPPFA. Have the bid committees been established and how functional are they? Is there a manager responsible for SCM and is the person appointed in line with competenccy framework? Any training in SCM for bid committee members.Do the Bid Committees have proper terms of reference.Does the municipality report quarterly to Council on the implementation of the SCM policy.Does the municipality keep a record of tender awards. Does the municipality have a database of service providers. How is it managed and maintained?</t>
  </si>
  <si>
    <t>SCM Policy,TORs for bid Committees, List and designation of bid committees membership</t>
  </si>
  <si>
    <t>Is it in place, is it functional,who does it report to. Is there an audit Plan and program for the year? Has a risk assessment been undertaken.If not assess possibility of outsourcing function</t>
  </si>
  <si>
    <t>Does the municipality have an asset register?Is it maintained? Are all assets  clearly marked and reconciled to asset regster.Check compliance with GMAP.</t>
  </si>
  <si>
    <t>Provision of FBS targeting poor and ability to collect</t>
  </si>
  <si>
    <t xml:space="preserve">Has the municipality completed a land audit i.e. record of every property and owner?                                                                                                                         Has the municipality started to develop a rates policy and valuation roll? Date of implementation?                                                                                           Does the Municipality have an integrated billing and debt management system in place? If yes is it successful; what problems are being experienced. If no what is preventing the municipality putting this in place?  Is there a credit control policy.Is there capacity to implement or is it outsourced ? Does the municipality have adequate pay points? Is there capacity to collect debt.Are there adequate customer enquiry centres. Are meters read regularly                                                                 </t>
  </si>
  <si>
    <t>Have ward committee been established in all wards? How was the establishment process undertaken? How representative are the WCs. Is there a policy for ward committees. How functional are the WCs, How often do they meet?Have they received any training in the past 12 months?State nature and duration.</t>
  </si>
  <si>
    <t>All communities housed in formal housing in line with BNG
Infrastructure to support human settlement in place
Community facilities to support human settlement provided in line with norms and standards</t>
  </si>
  <si>
    <t>CFO</t>
  </si>
  <si>
    <t>Due date</t>
  </si>
  <si>
    <t>Indigent register to be compiled and the write-offs can be done</t>
  </si>
  <si>
    <t>29 February 2009</t>
  </si>
  <si>
    <t xml:space="preserve"> 30 April 2008</t>
  </si>
  <si>
    <t>Organisational review</t>
  </si>
  <si>
    <t>Review organisational structure</t>
  </si>
  <si>
    <t>Review job descriptions</t>
  </si>
  <si>
    <t>Council</t>
  </si>
  <si>
    <t>Re-organisation and placement of existing HR (staff)</t>
  </si>
  <si>
    <t>MAP</t>
  </si>
  <si>
    <t>Develop a system of delegations</t>
  </si>
  <si>
    <t>Review and develop Human Resources policies</t>
  </si>
  <si>
    <t>Develop employment equity plan</t>
  </si>
  <si>
    <t>Finalise outstanding disputes</t>
  </si>
  <si>
    <t>end of March</t>
  </si>
  <si>
    <t>Develop a performance management system</t>
  </si>
  <si>
    <t>DLGTA</t>
  </si>
  <si>
    <t>Establishment of a records management system</t>
  </si>
  <si>
    <t>Billing</t>
  </si>
  <si>
    <t>Payroll</t>
  </si>
  <si>
    <t>Leave management</t>
  </si>
  <si>
    <t>Generation of required reports</t>
  </si>
  <si>
    <t>Asset management module</t>
  </si>
  <si>
    <t>Review Supply Chain Management System</t>
  </si>
  <si>
    <t>Review  Policy and procedures</t>
  </si>
  <si>
    <t>Refine standard tender documents</t>
  </si>
  <si>
    <t>Review  Committees</t>
  </si>
  <si>
    <t>Establish database of service providers</t>
  </si>
  <si>
    <t>end of May</t>
  </si>
  <si>
    <t>Annual Report</t>
  </si>
  <si>
    <t>Develop a municipal performance report</t>
  </si>
  <si>
    <t>DBSA Deployee/ CMTP Coordinator</t>
  </si>
  <si>
    <t>Table available components of the annual report</t>
  </si>
  <si>
    <t>Review IDP</t>
  </si>
  <si>
    <t>Review process plan</t>
  </si>
  <si>
    <t>Table draft IDP</t>
  </si>
  <si>
    <t>Public participation</t>
  </si>
  <si>
    <t>Adopt IDP</t>
  </si>
  <si>
    <t>Prepare budget for 2008/09</t>
  </si>
  <si>
    <t>Review process plan in line with IDP</t>
  </si>
  <si>
    <t>Develop budget guidelines</t>
  </si>
  <si>
    <t>DBSA Deployee/CFO</t>
  </si>
  <si>
    <t>Table draft budget</t>
  </si>
  <si>
    <t>Adopt budget</t>
  </si>
  <si>
    <t>Develop SDBIPs</t>
  </si>
  <si>
    <t>Develop Performance Agreements aligned to SDBIPs</t>
  </si>
  <si>
    <t>Acting MM/CMTP Coordinator and DBSA Deployee</t>
  </si>
  <si>
    <t>Review and Manage all grants</t>
  </si>
  <si>
    <t>Human Resources Development Plan</t>
  </si>
  <si>
    <t>Performance Management System, Policy &amp; Framework  approved by council. Council Resolution approving assessment panels.</t>
  </si>
  <si>
    <t>Municipality and Service Provider</t>
  </si>
  <si>
    <t>Municipal budget</t>
  </si>
  <si>
    <t>HIV</t>
  </si>
  <si>
    <t>Tourism</t>
  </si>
  <si>
    <t>Community Communication Initaitive</t>
  </si>
  <si>
    <t>IDP Review</t>
  </si>
  <si>
    <t>LUMS</t>
  </si>
  <si>
    <t>Municipal Propoerty Rates</t>
  </si>
  <si>
    <t>Financial Management Grant</t>
  </si>
  <si>
    <t>DBSA</t>
  </si>
  <si>
    <t>Community Gardens</t>
  </si>
  <si>
    <t>Library Services</t>
  </si>
  <si>
    <t>Housing Services</t>
  </si>
  <si>
    <t>Capacity Support</t>
  </si>
  <si>
    <t>MSIG</t>
  </si>
  <si>
    <t>Housing Services Ward 2</t>
  </si>
  <si>
    <t>Housing Services Ward 3</t>
  </si>
  <si>
    <t>Housing Services Ward 4</t>
  </si>
  <si>
    <t>Free Basic Services Electricity</t>
  </si>
  <si>
    <t>Umgungundlovu DC</t>
  </si>
  <si>
    <t>MFMA Implementation</t>
  </si>
  <si>
    <t>Interdepartmental monitoring</t>
  </si>
  <si>
    <t>National Treasury</t>
  </si>
  <si>
    <t>Department of Health</t>
  </si>
  <si>
    <t>Department of housing</t>
  </si>
  <si>
    <t>NT</t>
  </si>
  <si>
    <t>various</t>
  </si>
  <si>
    <t>no appointment yet</t>
  </si>
  <si>
    <t>Vantage</t>
  </si>
  <si>
    <t>Grant Amount</t>
  </si>
  <si>
    <t>Balance</t>
  </si>
  <si>
    <t>Various Professional SP</t>
  </si>
  <si>
    <t>advertising costs</t>
  </si>
  <si>
    <t>Khulekani Zulu</t>
  </si>
  <si>
    <t>Various</t>
  </si>
  <si>
    <t>Various Construction</t>
  </si>
  <si>
    <t>Dataworld,Zitha Attorneys</t>
  </si>
  <si>
    <t>MHA</t>
  </si>
  <si>
    <t>not appointed</t>
  </si>
  <si>
    <t>MHA and S Zuma</t>
  </si>
  <si>
    <t>Roshan Morar</t>
  </si>
  <si>
    <t>2001 to 2007</t>
  </si>
  <si>
    <t>2003/2005/2007</t>
  </si>
  <si>
    <t>2004/2007</t>
  </si>
  <si>
    <t>2004 to 2006</t>
  </si>
  <si>
    <t>2005 to 2007</t>
  </si>
  <si>
    <t>2005/2006</t>
  </si>
  <si>
    <t>2006/2007</t>
  </si>
  <si>
    <t>Eskom</t>
  </si>
  <si>
    <t>No  MOA/Business Plan</t>
  </si>
  <si>
    <t>No indigent Register</t>
  </si>
  <si>
    <t>Council minutes; approved Delagations Policy</t>
  </si>
  <si>
    <t xml:space="preserve">Develop draft delegations policy by adapting generic policy provided by DLGTA. Submit draft to council for consideration and approval  </t>
  </si>
  <si>
    <t>Adapt register sourced from the DBSA; Submit draft to council for consideration and approval</t>
  </si>
  <si>
    <t>Approved Delegations Register signed by all concerned</t>
  </si>
  <si>
    <t>Approved Codes Good Practice</t>
  </si>
  <si>
    <t>Improvement in the conduct of staff &amp; councillors in respect of HIV&amp;AIDS, Sexual Harrasment, Use of Municipal Assets and  so on</t>
  </si>
  <si>
    <t>Source codes from SALGA, DLGTA or other municipalities; Adapt codes, consult staff and submit draft to Council for consideration (workshop) and approval</t>
  </si>
  <si>
    <t>Review existing PMS Policy, Framework &amp; procedures. Establish key performance indicators and workshop with Council. Submit for approval by Council draft proposal on the establishment of assessment panels.</t>
  </si>
  <si>
    <t xml:space="preserve">Effective measurement of the performance of managers and the organisation against preapproved IDP service delivery goals and targets </t>
  </si>
  <si>
    <t>Conduct performance assessments of managers on a quarterly basis. Review organisational performance every six months. Submit report to council for consideration &amp; approval</t>
  </si>
  <si>
    <t>Performance review report submitted to Council; Council minutes</t>
  </si>
  <si>
    <t>Management of performance in line with IDP, Budget and SDBIP</t>
  </si>
  <si>
    <t>MM and Council</t>
  </si>
  <si>
    <t>Contact relevant officials at KZN archives with a view to holding a meeting with them to establish types of assistance they offer</t>
  </si>
  <si>
    <t>Investgate feasibility, identify budget, begin requisition processes, purchase and install. Train users.</t>
  </si>
  <si>
    <t xml:space="preserve">Investigate whether the system is able to produce reports in the format required &amp; update where necessary </t>
  </si>
  <si>
    <t>Investigate assets management module &amp; upgrade where required</t>
  </si>
  <si>
    <t xml:space="preserve">Investigate billing module of the FMS &amp; upgrade where necessary </t>
  </si>
  <si>
    <t xml:space="preserve">Investigate Payroll module of the FMS &amp; upgrade where necessary. Integrate payroll into the FMS if possible . </t>
  </si>
  <si>
    <t xml:space="preserve">Investigate leave management module of the FMS &amp; upgrade where necessary. Integrate leave management into the FMS if possible . </t>
  </si>
  <si>
    <t>Upgrade other relevant modules of the FMS</t>
  </si>
  <si>
    <t>Investigate whether other modules of the FMS require upgrading.</t>
  </si>
  <si>
    <t>Train users on the whole FMS or upgraded modules or as required.</t>
  </si>
  <si>
    <t>Review existing service level agreement and negotiate if necessary</t>
  </si>
  <si>
    <t>Review existing policy &amp; procedures and update where necessary. Refer updated policy to council for approval</t>
  </si>
  <si>
    <t>Review  existing tender documents</t>
  </si>
  <si>
    <t>Revisit the composition and effectiveness of existing committees. Train committees</t>
  </si>
  <si>
    <t>Prepare procurement sheculde in line with budget/SDBIP</t>
  </si>
  <si>
    <t>Investigate use of provincial or district database.</t>
  </si>
  <si>
    <t>Develop action plan or correction measures for issues raised by AG in audit report</t>
  </si>
  <si>
    <t>Prepare action plan/corrective measures and submit to council for approval</t>
  </si>
  <si>
    <t>Table available components of the annual report to council for approval</t>
  </si>
  <si>
    <t>Annual Report; Council minutes</t>
  </si>
  <si>
    <t>Submit Annual Report to Provincial Treasury; Auditor General &amp; DLGTA</t>
  </si>
  <si>
    <t>Submit to relevant authorities</t>
  </si>
  <si>
    <t>Letters to provincial speaker, treasury, AG  &amp; DLGTA; annual report</t>
  </si>
  <si>
    <t>Compliance with legilative requirement as well as the creation of an enabling environment for monitoring</t>
  </si>
  <si>
    <t>February</t>
  </si>
  <si>
    <t>Effective implementation of the supply chain management policy of the municipality</t>
  </si>
  <si>
    <t xml:space="preserve">Reliable payment of staff salaries and councillor allowances </t>
  </si>
  <si>
    <t>FMS with leave management integrated</t>
  </si>
  <si>
    <t>FMS with payroll integrated</t>
  </si>
  <si>
    <t xml:space="preserve">A reliable billing system </t>
  </si>
  <si>
    <t>Submission of the draft and final IDP on time nd in the correct format</t>
  </si>
  <si>
    <t>mid March</t>
  </si>
  <si>
    <t xml:space="preserve">Discuss draft IDP with Mayor. Mayor to table draft IDP to Council. </t>
  </si>
  <si>
    <t>Draft IDP; Council Minutes</t>
  </si>
  <si>
    <t xml:space="preserve">Submit final draft IDP to Mayor &amp; Council for adoption </t>
  </si>
  <si>
    <t>Council resolution; IDP</t>
  </si>
  <si>
    <t>Municipality will have a strategic document guiding its activities</t>
  </si>
  <si>
    <t>Compliance with legislative requirements &amp; the involvement of community in the affairs of the municipality</t>
  </si>
  <si>
    <t>Convene IDP Representative forum meetings. Attend all budget &amp; IDP road shows</t>
  </si>
  <si>
    <t>Arrange IDP Steering Committee meeting to review the IDP process plan</t>
  </si>
  <si>
    <t>Arrange IDP Steering Committee meeting to review the budget process plan</t>
  </si>
  <si>
    <t>Audit issues adequately addressed &amp; corrective measures to prevent future occurance taken</t>
  </si>
  <si>
    <t xml:space="preserve">Discuss draft budget with Mayor. Mayor to table draft budget to Council. </t>
  </si>
  <si>
    <t>Review previous guidelines or existing guidelines and adapt for ILM</t>
  </si>
  <si>
    <t>Convene IDP Representative forum meetings to present draft budget &amp; IDP. Attend all budget &amp; IDP road shows. Present draft budget to all ward committees</t>
  </si>
  <si>
    <t>Submit draft budget to relevant authorities</t>
  </si>
  <si>
    <t xml:space="preserve">Submit draft budget to provincial treasury </t>
  </si>
  <si>
    <t>Letter to provincial treasury &amp; draft budget</t>
  </si>
  <si>
    <t xml:space="preserve">Compliance with legislative requirements &amp; enable provincial treasury to assist the ILM </t>
  </si>
  <si>
    <t>Compliance with legislative requirements</t>
  </si>
  <si>
    <t>Enable the preparation of the budget of the ILM</t>
  </si>
  <si>
    <t>Submission of the draft and final IDP on time and in the correct format</t>
  </si>
  <si>
    <t>Chances for the submission of the draft and final IDP on time and in the correct format improved</t>
  </si>
  <si>
    <t>Compliance with legisltaive requirements. Council will have a financial plan to guide its expenditure</t>
  </si>
  <si>
    <t>A tool in place to monitor the implementation of budget and the attainment of service delivery targets and the enabling of adjustments where required</t>
  </si>
  <si>
    <t>Prepare draft Performance Agreements in line with performance regulations &amp; submit to mayor for tabling to council</t>
  </si>
  <si>
    <t>Prepare draft SDBIP in line with national treasury guidelines and submit to mayor for tabling to council</t>
  </si>
  <si>
    <t xml:space="preserve">Draft performance agreements submitted to the Mayor &amp; Council </t>
  </si>
  <si>
    <t>Compliance with legislative requirements. Tool in place to monitor &amp; assess performance of managers</t>
  </si>
  <si>
    <t xml:space="preserve">Review correspondence between Umngeni LM &amp; ILM about the sharing of IAU. Revive the initiative and if founf to be feasible enter into service level agreement. If not feasible advertise the service </t>
  </si>
  <si>
    <t>An environemnt created where risk is minimised &amp; mitigated or eliminated. Compliance will improve. Good governence promoted.</t>
  </si>
  <si>
    <t xml:space="preserve">Functional Internal audit appointed </t>
  </si>
  <si>
    <t>Functonal Audit Committee appointed</t>
  </si>
  <si>
    <t>Review draft policy prepared by service provider. Submit to council for consideration &amp; approval</t>
  </si>
  <si>
    <t>Assets management policy approved by council</t>
  </si>
  <si>
    <t>It will be possible to account for the assets of the municipality and to insure them</t>
  </si>
  <si>
    <t>Budget will be prepared and approved with legal framework</t>
  </si>
  <si>
    <t>An environemnt created fraud is detected early or minimised, mitigated or eliminated. Good governence promoted.</t>
  </si>
  <si>
    <t>An environment created where the poor are serviced and assisted through targeted interventions including the provision of free basic services.</t>
  </si>
  <si>
    <t>Reduction in debtors; improvement in revenue collection. Reduction in bad debts and the provision thereof</t>
  </si>
  <si>
    <t>Risk for fraud is minismised or eliminated. Good governence promoted</t>
  </si>
  <si>
    <t>Improvement in the revenues of the municipality</t>
  </si>
  <si>
    <t>Complaince with legislative requirements. Adjustments for inflation and growth will happen within an approved framework</t>
  </si>
  <si>
    <t>Prepare &amp; workshop draft plan and submit to council for approval</t>
  </si>
  <si>
    <t>Review existing indigent register and eliminate discrepancies. Employ teams to register more households and update the register.</t>
  </si>
  <si>
    <t>Updated Indigent Register</t>
  </si>
  <si>
    <t>Identify potential funding to implement the MPRA</t>
  </si>
  <si>
    <t>Identify potential funding sources within and outside the municipality. Approach funding sources and confirm where required. Enter into memoranda of understanding</t>
  </si>
  <si>
    <t>Memoranda of Understanding; Correspondence with relevant parties</t>
  </si>
  <si>
    <t>Funds available to implement the MPRA</t>
  </si>
  <si>
    <t>AMM/CFO</t>
  </si>
  <si>
    <t>Public consultation process</t>
  </si>
  <si>
    <t xml:space="preserve">Develop and implement strategy to consult affected parties </t>
  </si>
  <si>
    <t>Public participation records</t>
  </si>
  <si>
    <t>Public opinion would be taken into account when implementing the MPRA</t>
  </si>
  <si>
    <t>Land Audit</t>
  </si>
  <si>
    <t>Physical count and identification and tagging of assests</t>
  </si>
  <si>
    <t>Value the assets in terms a starndard or accepted procudure</t>
  </si>
  <si>
    <t xml:space="preserve">Fair value attached to the assets of the municipality </t>
  </si>
  <si>
    <t>Assets of the municipality identified and location known. Prevention of abuse and loss of assets</t>
  </si>
  <si>
    <t>Investigate and integrate assets register into FMS</t>
  </si>
  <si>
    <t>Efficiency in the management of assets of the municipality</t>
  </si>
  <si>
    <t>Prepare draft assets management plan and submit same to council for approval</t>
  </si>
  <si>
    <t xml:space="preserve">Asset Management Plan approved by Council </t>
  </si>
  <si>
    <t>Review and adapt MFMA compliance checklist developed by IMFO. Submit to management for approval</t>
  </si>
  <si>
    <t>Improvement in timely compliance with MFMA requirements</t>
  </si>
  <si>
    <t>Review and update grant schedules</t>
  </si>
  <si>
    <t>Improvement in the management of grants and the submission of reports to relevant authorities</t>
  </si>
  <si>
    <t>TOTAL</t>
  </si>
  <si>
    <t>Review &amp; update MOAs</t>
  </si>
  <si>
    <t>Compliance with agreed terms and conditions of each grant</t>
  </si>
  <si>
    <t>Review acknolwdgements where available to check whether terms are met. Prepare and conclude acknowledgements where they do not exist</t>
  </si>
  <si>
    <t>Collection of all monies due to council from previous councillors and staff</t>
  </si>
  <si>
    <t>Improvement in service delivery and control of municipal activities.</t>
  </si>
  <si>
    <t>Conduct IT Audit ( Infrastructure networking,software and hardware audit as well as service)</t>
  </si>
  <si>
    <t>Procure service provider to conduct investigation of IT application software licences, email ,intranet,LAN Maintenance,daily backups,anti virus,passwords IT faults management and assessment Report</t>
  </si>
  <si>
    <t>Fully functional IT and users trained</t>
  </si>
  <si>
    <t>Efficiency in the management of the municipality and the delivery of services to the community</t>
  </si>
  <si>
    <t>CFO/ Acting MM/Service Provider</t>
  </si>
  <si>
    <t>December</t>
  </si>
  <si>
    <t>Implement findings of audit</t>
  </si>
  <si>
    <t>Implementation of the findings of the audit. Monitor the implementation and conduct training</t>
  </si>
  <si>
    <t>September</t>
  </si>
  <si>
    <t>MAP/DLGTA</t>
  </si>
  <si>
    <t>Negotiations with the Water Services Authority, namely District Municipality</t>
  </si>
  <si>
    <t>Transfer of water and sanitation assets &amp; liabilities will be completed. Service delivery normalization particularly issues of customer care as well as operations and maintenance</t>
  </si>
  <si>
    <t>Funds transferred to Impendle LM</t>
  </si>
  <si>
    <t>Negotiate and reconcile monies owed to the ILM by the District Municipality</t>
  </si>
  <si>
    <t>Badly needed funds will be available for use in service delivery</t>
  </si>
  <si>
    <t>Review Housing Sector plan if available. If not, prepare housing sector plan. Submit draft to council for approval</t>
  </si>
  <si>
    <t>Clear delivery housing strategy for the municipality aligned to the IDP</t>
  </si>
  <si>
    <t>DoH</t>
  </si>
  <si>
    <t>Negotiate and conclude HR support agreement with DoH</t>
  </si>
  <si>
    <t>Improved Housing Delivery in Impendle LM</t>
  </si>
  <si>
    <t>Appointed Housing Administrator and two assistants</t>
  </si>
  <si>
    <t xml:space="preserve">Compeltion of current needs assessment projects. </t>
  </si>
  <si>
    <t>Council will know what and where are services still required.</t>
  </si>
  <si>
    <t>Review tender proposals received; invite tenderers to a presentation; recommend and select appropriate tenderer. Review project scope.</t>
  </si>
  <si>
    <t>Appointed Project Manager; Council decision reviewing project scope</t>
  </si>
  <si>
    <t>Community halls completed by the end of the FY.</t>
  </si>
  <si>
    <t>Investigate the status of the Thusong Services Centre</t>
  </si>
  <si>
    <t>Obtain existing procedure manuals and adapt same for ILM. Submit to council for approval.</t>
  </si>
  <si>
    <t>Efficiency in the delivery of services</t>
  </si>
  <si>
    <t>Investigate &amp; report on the status of LUMS for ILM. Complete or update project where necessary. Submit report to council and other relevant authorities</t>
  </si>
  <si>
    <t>Efficient land and development administration in ILM</t>
  </si>
  <si>
    <t>Acting MM and Council/DLGTA/DBSA Deployee</t>
  </si>
  <si>
    <t>Appoint Service Provider to assist municipality develop a communication plan.</t>
  </si>
  <si>
    <t>Communication Plan approved by Council</t>
  </si>
  <si>
    <t>Effective communication inside and outside of the municipality</t>
  </si>
  <si>
    <t>MM/Service Provider</t>
  </si>
  <si>
    <t>To form part of IT investigation and upgrade</t>
  </si>
  <si>
    <t>Annual calendar of events</t>
  </si>
  <si>
    <t>Develop and maintain an annual calender of events</t>
  </si>
  <si>
    <t>Approved Annual Calender</t>
  </si>
  <si>
    <t>Effective management of events, avoidnace of overlaps and repitition</t>
  </si>
  <si>
    <t>Set up Steering Committee, Identify areas, set dates and logistics, marketing embark on road shows.</t>
  </si>
  <si>
    <t>Road shows records; Attendance registers</t>
  </si>
  <si>
    <t>Public views would have been taken into account when preparing the final IDP &amp; Budget in terms of the MFMA</t>
  </si>
  <si>
    <t>Risk Management</t>
  </si>
  <si>
    <t>Appoint Service Provider to assist ILM to develop and implement a risk management plan</t>
  </si>
  <si>
    <t>Service Provider appointed; Risk Management Plan approved</t>
  </si>
  <si>
    <t xml:space="preserve">An environment created where risk is mitigated, minimised, deflected or eliminated. Promotion of good governance </t>
  </si>
  <si>
    <t>Invite tenders for risk cover</t>
  </si>
  <si>
    <t>Tenders received; adverts and Service provider appointed</t>
  </si>
  <si>
    <t>Appoint Service Provider to assist ILM to develop and implement a fraud prevention plan</t>
  </si>
  <si>
    <t>Service Provider appointed; Fraud Prevention Plan approved</t>
  </si>
  <si>
    <t xml:space="preserve">Identify stakeholders/potential participants; arrange and conduct workshops </t>
  </si>
  <si>
    <t>Stakeholders participating; Workshop records; attendance registers/certificates</t>
  </si>
  <si>
    <t>Improved undertsnading of the importance of public participation among councillors and staff as well as other stakeholders involved</t>
  </si>
  <si>
    <t>Regular attendance of District IGR Forum, submit reports as may be required; Give feedback to councillors and stakeholders</t>
  </si>
  <si>
    <t>Local Economic Development in ILM</t>
  </si>
  <si>
    <t>DED/DLGTA</t>
  </si>
  <si>
    <t xml:space="preserve">Appoint Service Provider to assist municipality review the LED Strategy. </t>
  </si>
  <si>
    <t>Implementation of strategy recommendations &amp; projects</t>
  </si>
  <si>
    <t>Projects implemented</t>
  </si>
  <si>
    <t>Readiness for Local Economic Development in ILM</t>
  </si>
  <si>
    <t>Reviewed LED Strategy</t>
  </si>
  <si>
    <t>C6</t>
  </si>
  <si>
    <t>C18</t>
  </si>
  <si>
    <t>C19</t>
  </si>
  <si>
    <t>C20</t>
  </si>
  <si>
    <t>C21</t>
  </si>
  <si>
    <t>C22</t>
  </si>
  <si>
    <t>AMOUNT</t>
  </si>
  <si>
    <t>F53</t>
  </si>
  <si>
    <t>F54</t>
  </si>
  <si>
    <t>F55</t>
  </si>
  <si>
    <t>F56</t>
  </si>
  <si>
    <t>F57</t>
  </si>
  <si>
    <t>F58</t>
  </si>
  <si>
    <t>F59</t>
  </si>
  <si>
    <t>F60</t>
  </si>
  <si>
    <t>F61</t>
  </si>
  <si>
    <t>T8</t>
  </si>
  <si>
    <t>T9</t>
  </si>
  <si>
    <t>T10</t>
  </si>
  <si>
    <t>T11</t>
  </si>
  <si>
    <t>ED 3</t>
  </si>
  <si>
    <t>ED 4</t>
  </si>
  <si>
    <t>ED 5</t>
  </si>
  <si>
    <t>ED 6</t>
  </si>
  <si>
    <t>ED 7</t>
  </si>
  <si>
    <t>AMM &amp; Council</t>
  </si>
  <si>
    <t>AMM</t>
  </si>
  <si>
    <t>Council/ AMM</t>
  </si>
  <si>
    <t>Revise macro organogram, consult managers, submit item to council</t>
  </si>
  <si>
    <t>Functional macro organogram approved by Council to deliver effective services.</t>
  </si>
  <si>
    <t xml:space="preserve">Submit item to council, advertise position, facilitate shortlisting,  interviews and appointment. </t>
  </si>
  <si>
    <t>Regularised staff appointments for improved service delivery</t>
  </si>
  <si>
    <t>A set of HR Policies adopted by council and implemented to achieve a regular working environment</t>
  </si>
  <si>
    <t>Municipality,DBSA &amp; Service Provider (Empilweni)</t>
  </si>
  <si>
    <t>July</t>
  </si>
  <si>
    <t>Municipality/SP (Empilweni)</t>
  </si>
  <si>
    <t>AMM/MM</t>
  </si>
  <si>
    <t>AMM/Provincial Archives</t>
  </si>
  <si>
    <t>Purchase of files,filing cabinets.etc</t>
  </si>
  <si>
    <t>Establish and seek approval for the specification, submit requisition forms; order and take delivery; Install filing cabinets &amp; files</t>
  </si>
  <si>
    <t>Training of Registry Clerk</t>
  </si>
  <si>
    <t xml:space="preserve">Reliable management of staff leave. Realistic leave provision </t>
  </si>
  <si>
    <t>Effective and timely reprot to council and external authorities &amp; role players including the AG</t>
  </si>
  <si>
    <t>Efficient and effective assets management in the municipality</t>
  </si>
  <si>
    <t>AMM/CFO/DBSA Deployee</t>
  </si>
  <si>
    <t>Fully functional FMS with trained users. Effective and efficient financial management system</t>
  </si>
  <si>
    <t>MM/CFO/DBSA Deployee; Service Provider</t>
  </si>
  <si>
    <t>Liaise with Provincial Archives regarding training they offer. Arrange for training to take place either in Impendle or PMB</t>
  </si>
  <si>
    <t>AMM/ Service Provider</t>
  </si>
  <si>
    <t>Timely billing and collection of monies owed</t>
  </si>
  <si>
    <t>Policy approved by council resulting in efficient purchasing mechanisms</t>
  </si>
  <si>
    <t>AMM/ DBSA Deployee/Provincial Treasury</t>
  </si>
  <si>
    <t>AMM/CFO/ DBSA Deployee/Provincial Treasury</t>
  </si>
  <si>
    <t>Committees appointed by the MM &amp; trained</t>
  </si>
  <si>
    <t>Review organisational performance every six months. Submit report to council for consideration &amp; approval</t>
  </si>
  <si>
    <t>Identification and correction of possible gaps in the implementation of the IDP, Budget, SDBIP</t>
  </si>
  <si>
    <t>Effective response to the issues raised by the AG and plan to avoid repetition</t>
  </si>
  <si>
    <t>AMM/CFO/DBSA Depolyee</t>
  </si>
  <si>
    <t>Prepare and adopt oversight report</t>
  </si>
  <si>
    <t xml:space="preserve">Assist Council to prepare &amp; adopt oversight report  </t>
  </si>
  <si>
    <t>Oversight report adopted by Council</t>
  </si>
  <si>
    <t>AMM/Council/Oversight Committee</t>
  </si>
  <si>
    <t>AMM/Mayor/Annual Report Committee</t>
  </si>
  <si>
    <t>Address audit Issues</t>
  </si>
  <si>
    <t>Address issues in the Auditor Generals Report</t>
  </si>
  <si>
    <t>Implement &amp; monitor implementation of action plan as per council approval</t>
  </si>
  <si>
    <t>Reports submitted to Council &amp; council decisions</t>
  </si>
  <si>
    <t xml:space="preserve">AMM/CFO/DBSA Deployee </t>
  </si>
  <si>
    <t>AMM/Mayor/CFO/DBSA Deployee</t>
  </si>
  <si>
    <t>MM/CFO/DBSA Deployee/CMTP Coordinator</t>
  </si>
  <si>
    <t>SDBIP</t>
  </si>
  <si>
    <t>MM/DBSA Deployee/CMTP Coordinator/Mayor</t>
  </si>
  <si>
    <t xml:space="preserve">June </t>
  </si>
  <si>
    <t>AMM/DBSA Deployee/CMTP Coordinator</t>
  </si>
  <si>
    <t>AMM/CFO/DBSA Deployee/ SP (Siyaya Management Services)</t>
  </si>
  <si>
    <t>AMM/CFO/Service Provider</t>
  </si>
  <si>
    <t>Appoint Service Provider to conduct land audit as part of the implementation of MPRA</t>
  </si>
  <si>
    <t>Audit report submitted to council</t>
  </si>
  <si>
    <t>Creation of an environment that allows valuation of properties for MPRA purposes</t>
  </si>
  <si>
    <t>DLGTA/DBSA/Municipality</t>
  </si>
  <si>
    <t>Service Provider to develop valuation roll within policy approved by the municipality</t>
  </si>
  <si>
    <t>Rates Policy</t>
  </si>
  <si>
    <t>AMM/CFO/DBSA Deployee/ Service Provider</t>
  </si>
  <si>
    <t>Fair value attached to properties for the purpose of rates collection resulting in the improvement of municipal coffers</t>
  </si>
  <si>
    <t>MM/CFO/DBSA Deployee/ Service Provider</t>
  </si>
  <si>
    <t>Identification and tagging of assets</t>
  </si>
  <si>
    <t>CFO/MAP/CMTP Coordinator</t>
  </si>
  <si>
    <t>Ensure expenditure according to MOAs</t>
  </si>
  <si>
    <t>Business Plan developed for each MOA where required</t>
  </si>
  <si>
    <t>AMM/DBSA Deployee/MM</t>
  </si>
  <si>
    <t>CFO/ AMM/Service Provider</t>
  </si>
  <si>
    <t>Conclude staff transfer agreement</t>
  </si>
  <si>
    <t>AMM/CFO/MM</t>
  </si>
  <si>
    <t>AMM/MTS/DoH</t>
  </si>
  <si>
    <t>AMM/MTS</t>
  </si>
  <si>
    <t>AMM/MTS/DBSA Deployee</t>
  </si>
  <si>
    <t>AMM/MTS/DLGTA</t>
  </si>
  <si>
    <t>AMM/MTS/DBSA Deployee/MM</t>
  </si>
  <si>
    <t>Develop a communication plan (internal and external)</t>
  </si>
  <si>
    <t>AMM/Mayor &amp; Council</t>
  </si>
  <si>
    <t>AMM/Provincial Treasury/Service Provider/MM</t>
  </si>
  <si>
    <t>Active participation in District IGR Forum and technical Committees</t>
  </si>
  <si>
    <t>AMM/Mayor/MM</t>
  </si>
  <si>
    <t>AMM/MTS/Service Provider</t>
  </si>
  <si>
    <t>F62</t>
  </si>
  <si>
    <r>
      <t xml:space="preserve">No adopted policies in place. Procedures in place but no clear policy for recruitment, No claims for travelling due to no policy, all ready but not adopted due to section 139.  </t>
    </r>
    <r>
      <rPr>
        <b/>
        <sz val="18"/>
        <color indexed="10"/>
        <rFont val="Arial Narrow"/>
        <family val="2"/>
      </rPr>
      <t>To get all the draft policies and review</t>
    </r>
  </si>
  <si>
    <r>
      <t>Empilweni appointed to do EEP but work  was never completed. Work substandard. Not been paid for the work.There is evidence of inability to monitor SP. Service Level agreement in place but no clear deliverables.No HR expert to  manage consultant.</t>
    </r>
    <r>
      <rPr>
        <b/>
        <sz val="18"/>
        <color indexed="10"/>
        <rFont val="Arial Narrow"/>
        <family val="2"/>
      </rPr>
      <t>To check contract</t>
    </r>
  </si>
  <si>
    <t>No delegations register in place.CFO  has no signing powers at the bank.  Currently Acting MM who was appointed as the LED Officer and Tech Manager have signing powers. This is in contravention of the MFMA</t>
  </si>
  <si>
    <r>
      <t>Standing rules in place and alleged to be followed .</t>
    </r>
    <r>
      <rPr>
        <b/>
        <sz val="18"/>
        <rFont val="Arial Narrow"/>
        <family val="2"/>
      </rPr>
      <t xml:space="preserve"> </t>
    </r>
  </si>
  <si>
    <t>The budget is balanced and cash backed but there are roll overs due to late appointment of service providers. Budget makes provision for bad debt  at 1% of debt.Current Debt  stands at R178 888. Debts from dismissals not included.List of grants received- HIV R49 000,FMG ,Tourism, Community Communication Initiative,  IDP Inter monitoring, MAP , Community garderns,Libraries, CDWs, DBSA R94 0000-.Challenge is that the business plans and MOAs for the grants are not in files and hence in some cases municipality is not sure of the application of the grant funding.</t>
  </si>
  <si>
    <t>Job descriptions approved by the Job Evaluation Committee</t>
  </si>
  <si>
    <t>EE Plan submitted to Dept of Labour</t>
  </si>
  <si>
    <t>Skills development plan submitted to the LG Seta</t>
  </si>
  <si>
    <t>Office established &amp; appropriate facilities installed</t>
  </si>
  <si>
    <t>Reviewed tender procedure document</t>
  </si>
  <si>
    <t>Data base established or linkages with the provincial database</t>
  </si>
  <si>
    <t xml:space="preserve">Revised process plan, approved by council </t>
  </si>
  <si>
    <t>Records of meetings, adverts &amp; public submissions (if any)</t>
  </si>
  <si>
    <t>Guidelines approved by the relevant authority</t>
  </si>
  <si>
    <t>Draft Budget tabled by the Mayor to Council and council resolution to that effect</t>
  </si>
  <si>
    <t>Council resolution approving the budget.</t>
  </si>
  <si>
    <t>SDBIP - approved by council</t>
  </si>
  <si>
    <t xml:space="preserve">Approved budget, </t>
  </si>
  <si>
    <t>Fraud Prevention Plan approved by Council</t>
  </si>
  <si>
    <t>Indigent Policy approved by Council</t>
  </si>
  <si>
    <t>Investment and Cash Management Policies approved by Council</t>
  </si>
  <si>
    <t>Property Rates Policy approved by Council</t>
  </si>
  <si>
    <t>Tarrif Policy approved by Council</t>
  </si>
  <si>
    <t>Travel &amp; Subsistence Policy approved by Council</t>
  </si>
  <si>
    <t>Accounting Policy approved by Council</t>
  </si>
  <si>
    <t>Compliance checklist</t>
  </si>
  <si>
    <t>Housing Sector Plan</t>
  </si>
  <si>
    <t>Assessment report on the status of services (water, electricity, sanitation, roads, etc)</t>
  </si>
  <si>
    <t>Grants review schedule</t>
  </si>
  <si>
    <t>Investigation report considered by Council</t>
  </si>
  <si>
    <t>Acknowledgement of debts signed</t>
  </si>
  <si>
    <t>Monthly payroll printouts and reports to Council</t>
  </si>
  <si>
    <t>Approved Valuation Roll</t>
  </si>
  <si>
    <t>Systems and Procedures in place for all technical works</t>
  </si>
  <si>
    <t>Develop and implement MFMA compliance checklist</t>
  </si>
  <si>
    <t>Assets captured and reconciled into ledger</t>
  </si>
  <si>
    <t>All assets tagged</t>
  </si>
  <si>
    <t>Integrated asset management system</t>
  </si>
  <si>
    <t>Identify critical posts and fill vacancies as budgeted</t>
  </si>
  <si>
    <t>Liaise with Provincial archives for establishment of RMS.</t>
  </si>
  <si>
    <t>Municipal Annual Performance Report in line with MSA and MFMA</t>
  </si>
  <si>
    <t>Developed  Debt Recovery Plan approved by Council</t>
  </si>
  <si>
    <t>Identify and develop relevant by laws</t>
  </si>
  <si>
    <t>Approved by laws</t>
  </si>
  <si>
    <t>Facilitate appointment of project manager/IA  for halls</t>
  </si>
  <si>
    <t>Have  prepared AFS and hae received AG report with a disclaimer.</t>
  </si>
  <si>
    <r>
      <t xml:space="preserve">No Financial policies have been formally adopted.All are in draft format as appointee was stopped by Prov Treasury. </t>
    </r>
    <r>
      <rPr>
        <b/>
        <sz val="18"/>
        <color indexed="10"/>
        <rFont val="Arial Narrow"/>
        <family val="2"/>
      </rPr>
      <t>To provide list and copies of policies.</t>
    </r>
    <r>
      <rPr>
        <b/>
        <sz val="18"/>
        <rFont val="Arial Narrow"/>
        <family val="2"/>
      </rPr>
      <t>Service providers stopped to avoid duplication with Prov Treasury Work.</t>
    </r>
  </si>
  <si>
    <r>
      <t>IDP in place and reviews are undertaken in line with process plan. Public consultation is undertaken through Newspapers and notices at tribal courts. IDP Forum in place. IDP is done inhouse.</t>
    </r>
    <r>
      <rPr>
        <b/>
        <sz val="18"/>
        <color indexed="10"/>
        <rFont val="Arial Narrow"/>
        <family val="2"/>
      </rPr>
      <t>Copy of comments from IDP Engagements to be provided</t>
    </r>
    <r>
      <rPr>
        <b/>
        <sz val="18"/>
        <rFont val="Arial Narrow"/>
        <family val="2"/>
      </rPr>
      <t>.Municipality is in the process of finalising Spatial Development Framework and LUMS as part of the IDP Review. The IDP is prepared by the Town Planner as there is no IDP Officer.IDP implementation poor as there is no PMS or SDBIPs with clear targets for monitoring.</t>
    </r>
  </si>
  <si>
    <t>No records management system hence record keeping is very poor. Registry clerk in place but not competent. In process of training. Council meeting once a month. No portfolio committees in place.</t>
  </si>
  <si>
    <t xml:space="preserve">No PMS in place ,no support has been received from province to develop OPMS. No performacne agreements in place. Had approached district to deal with performacne contracts but to no avail. No SDBIPs.No Annual report has ever been prepared and no operational plans are in place for units. There are no set targets for the delivery of the IDP and budget  </t>
  </si>
  <si>
    <r>
      <t xml:space="preserve">Managers have appointment letters only and no employment or annual performance contracts and plans.CFO contract not signed by MM.Former MM refused to sign contract .Municipality did not seek legal advise  to deal with matter. A resolution was taken for Audit Committee shared services but not implemented. Umngeni indicated that Impendle was to contribute R150 000 for the shared services and the discussions failed. </t>
    </r>
    <r>
      <rPr>
        <b/>
        <sz val="18"/>
        <color indexed="10"/>
        <rFont val="Arial Narrow"/>
        <family val="2"/>
      </rPr>
      <t xml:space="preserve">To check with Umngeni. </t>
    </r>
  </si>
  <si>
    <t xml:space="preserve">No SCM policy has been adopted but using draft prepared by Service Provider .Bid Committees are in place since  Sept 2007 but bid specs are done by procuring department.Due to lack of senior management bid committees are comprised of unqualified staff. Had a briefing by treasury but no formal training as yet. Negotiating with  SAMDI for futher training in SCM. Provincial training offers taining for one person at a time. All 3 bid committees are place but no evidence of TORs was provided except for letters of appointment  to service on the bid committees.Signed acceptance letters were provided. CFO sits in the adjudication committes.There was no evidence of signed declaration of interest . Bid Com met for only 3 tenders  which are above the threshold for quotes : GMAP,Vat and housing sector plan.Quotation system needs to be reviewed </t>
  </si>
  <si>
    <t>Municipality has no asset register.Prov treasury had indicated they will do the asset register. Assets are not marked at all.Siyaya contract cancelled before finalising asset register.</t>
  </si>
  <si>
    <t>In the process of appointing SP for valuation  and to include land audit.  Province is finalising arrangements for co funding as the municipal budget is not adequate.Implementation is June 2009. Municipality uses Abacus as FMS and does billing for water on behalf of the district. No evidence of a service level agreement was produced. Municipality does not have a credit control policy and can not handover debtors.Has no capacity for debt collection. The municipality has one pay point at the offices. No customer care and help desk.</t>
  </si>
  <si>
    <t>2 CDWs in place. Allocation of R14 000 from province is utilised for operational requirements and  tel allowance. Have been provided with a computer.Considering getting  a laptop.  CDWs have good relations with ward councillors are well integrated into the municipality</t>
  </si>
  <si>
    <t>Financials have a disclaimer</t>
  </si>
  <si>
    <t xml:space="preserve">Skills audit done in 2007 by Empilweni.No skills development plan is done annually  for submissin to LGSETA as required.Provincial Treasury has done a skills audit for finance staff and there is evidence of a lack of financial skills and competencies in the finance department. An assessment of qualifications of all the 33 staff  in the employ of Impendle was done during the review and  only 12 had either a diploma or a degree. Most of the senior staff are not qualified to be in positions they are currently occupying. Municipality has a budget for training  of R90 000 but  only spent 5%. </t>
  </si>
  <si>
    <t>Staff files are not in order and some do not have standard employee information such as  appointment letters,ID ,licence, beneficiary statements, employment contract, qualifications and leave records. Municipality has  an unspent grant for a clocking system from MISG for R50 000.</t>
  </si>
  <si>
    <t>An LED Strategy was prepared at a District Level through Gijima EU Programme.No strategies in place for Impendle.Impendle strrengths are listed in Study. The municipality has not benfitted from the Gijima funding.Had submitted a proposal for support in establishing an LED unit but project was not supported.No LED projects currently running except for piggery and community garderns through Dept Of Agic and these are more aligned to poverty alleviation.The projects are however not viable.Non of the projects are funded by the municipality</t>
  </si>
  <si>
    <t>Not taking part in MIG prioritisation. Money for current year already spent. There is need to address issue of involvement in MIG  with the District</t>
  </si>
  <si>
    <t>Assessment Impendle Municipality-5 February 2008</t>
  </si>
  <si>
    <t>A</t>
  </si>
  <si>
    <t>DEBTORS ADMINISTRATION</t>
  </si>
  <si>
    <t>RESPONSE - CFO (05-02-2008)</t>
  </si>
  <si>
    <t>Proposed action</t>
  </si>
  <si>
    <t xml:space="preserve">  Are all accounts sent out on a monthly basis?</t>
  </si>
  <si>
    <t>Yes</t>
  </si>
  <si>
    <t xml:space="preserve">No action. </t>
  </si>
  <si>
    <t xml:space="preserve">  How often is the debtors control account balanced?</t>
  </si>
  <si>
    <t>No-objective to balance monthly</t>
  </si>
  <si>
    <t>Debtors control account must be balanced and then monthly thereafter</t>
  </si>
  <si>
    <t xml:space="preserve">  Are all transactions updated on a monthly base to the general ledger ?</t>
  </si>
  <si>
    <t>No-Updated every six months.</t>
  </si>
  <si>
    <t xml:space="preserve"> Must be updated every month</t>
  </si>
  <si>
    <t xml:space="preserve">  What is the average payment rate?</t>
  </si>
  <si>
    <t>40,39%</t>
  </si>
  <si>
    <t>Compile indegent register and pass entries for subsidy</t>
  </si>
  <si>
    <t xml:space="preserve">  Are accounts sent out correctly?</t>
  </si>
  <si>
    <t xml:space="preserve">  Are consumer deposits sufficient?</t>
  </si>
  <si>
    <t>No Deposits</t>
  </si>
  <si>
    <t xml:space="preserve">  Are consumer deposits adjusted regularly through a system?</t>
  </si>
  <si>
    <t>No</t>
  </si>
  <si>
    <t xml:space="preserve">  Is the deposit control vote balanced monthly?</t>
  </si>
  <si>
    <t xml:space="preserve"> </t>
  </si>
  <si>
    <t xml:space="preserve">  Is the meter reading system satisfactory?</t>
  </si>
  <si>
    <t>No meter readings</t>
  </si>
  <si>
    <t xml:space="preserve">  Is the meter reading function outsourced?</t>
  </si>
  <si>
    <t>No service</t>
  </si>
  <si>
    <t xml:space="preserve">  Are meter readings captured manually or electronically?</t>
  </si>
  <si>
    <t xml:space="preserve">  What is the frequancy of enquiries on accounts?</t>
  </si>
  <si>
    <t>Three to four per month</t>
  </si>
  <si>
    <t xml:space="preserve">  What is water and electricity lossess?</t>
  </si>
  <si>
    <t>No water and electricity services</t>
  </si>
  <si>
    <t>N/A</t>
  </si>
  <si>
    <t xml:space="preserve">  Is statistics kept correctly on sales and purchases both units and value?</t>
  </si>
  <si>
    <t>No communication Strategy. Have a website but not updated. www.impendle.gov.za. But the domain could not be found upon checking. No IT .no newsletter,have advertising centres in tribal authority, ward committees.Paid R11 000  to Service Provider for website but no website running.Municipality does not have an annual calendar of events to inform the various processes in the municipal year.</t>
  </si>
  <si>
    <t>No unit responsible for public participation. However municipality has a grant for Communication Initiative and this has not been utilised as there is no business plan in files to indicate the use of the grant. There is no dedicated resource to deal with public participation.</t>
  </si>
  <si>
    <t>A comprehensive risk assessment was done by provincial treasury and Ptreasury is ready to come for a presentation.Municipality has  not seen any documentation/ report on the risk assessment.No anti corruption policy or strategy .</t>
  </si>
  <si>
    <t>Land Audit Report, Rates policy, Credit control policy</t>
  </si>
  <si>
    <t>assess software</t>
  </si>
  <si>
    <t>Indigent policy and register</t>
  </si>
  <si>
    <t>FBS Policy</t>
  </si>
  <si>
    <t>WC Policy and details of membership</t>
  </si>
  <si>
    <t>Reporting document for CDWs</t>
  </si>
  <si>
    <t>Assess relationship of municipality with traditional leaders.How are they involved in municipal activities.</t>
  </si>
  <si>
    <t>Traditional Leadership Engagement Framework</t>
  </si>
  <si>
    <t>Public participation report</t>
  </si>
  <si>
    <t>Communication Plan and calendar of events</t>
  </si>
  <si>
    <t>Anti corruption policy and strategy</t>
  </si>
  <si>
    <t>AG report</t>
  </si>
  <si>
    <t>Risk Assessment</t>
  </si>
  <si>
    <t xml:space="preserve">Indigent register to be compiled </t>
  </si>
  <si>
    <t>stopped and non of the deliverables were achieved</t>
  </si>
  <si>
    <t>Backlog Study</t>
  </si>
  <si>
    <t>Capital investment plan</t>
  </si>
  <si>
    <t xml:space="preserve">  What is the total outstanding debtors?</t>
  </si>
  <si>
    <t>R165 777</t>
  </si>
  <si>
    <t>Noted</t>
  </si>
  <si>
    <t xml:space="preserve">  What is provission for bad debts?</t>
  </si>
  <si>
    <t>R19 136</t>
  </si>
  <si>
    <t>Must be revised</t>
  </si>
  <si>
    <t xml:space="preserve">  Please supply age analyssis(2007/8 of debtors</t>
  </si>
  <si>
    <t>System cannot provide correct information</t>
  </si>
  <si>
    <t>Service provider must correct</t>
  </si>
  <si>
    <t xml:space="preserve">  Are all meters read monthly?</t>
  </si>
  <si>
    <t xml:space="preserve">  Are cut -  offs performed regularly?</t>
  </si>
  <si>
    <t xml:space="preserve">  Is the payment of services prioritized?</t>
  </si>
  <si>
    <t>They only have rates that is levied monthly</t>
  </si>
  <si>
    <t xml:space="preserve">  Is pre-paid vending machine system satisfactory?</t>
  </si>
  <si>
    <t>No pre-paid</t>
  </si>
  <si>
    <t xml:space="preserve">  Are write-offs of debt done frequently?</t>
  </si>
  <si>
    <t>No- Indegents register not in place</t>
  </si>
  <si>
    <t xml:space="preserve">  Does Council make use of an attorney to recover debt?</t>
  </si>
  <si>
    <t xml:space="preserve">  Are indigent people identified and captured on system?</t>
  </si>
  <si>
    <t xml:space="preserve">  Are FBS systems in place ?</t>
  </si>
  <si>
    <t xml:space="preserve">   Is data cleansing necessary?</t>
  </si>
  <si>
    <t xml:space="preserve">  How is remote paypoints cash collected?</t>
  </si>
  <si>
    <t>No remote paypoints</t>
  </si>
  <si>
    <t xml:space="preserve">  Are  handwritten receipts in use?</t>
  </si>
  <si>
    <t xml:space="preserve">  What is the control over hand receipt books?</t>
  </si>
  <si>
    <t>Revenue clerk balances daily</t>
  </si>
  <si>
    <t xml:space="preserve">  Does organs of state owe Council money?</t>
  </si>
  <si>
    <t xml:space="preserve">  Are such cases reported i.t.o. legislation</t>
  </si>
  <si>
    <t xml:space="preserve">  Is a meter audit to be performed?</t>
  </si>
  <si>
    <t>No meters</t>
  </si>
  <si>
    <t>B</t>
  </si>
  <si>
    <t>ACTS-MFMA/MPRA</t>
  </si>
  <si>
    <t xml:space="preserve">  Has a implimentation plan for the MPRA been approved?</t>
  </si>
  <si>
    <t xml:space="preserve">  Are you in line with the planning module?</t>
  </si>
  <si>
    <t xml:space="preserve">  Has a implimentation plan for the MFMA been approved?</t>
  </si>
  <si>
    <t xml:space="preserve">  When is the planned implimentation date of MPRA?</t>
  </si>
  <si>
    <t xml:space="preserve">  Will Municipality need assistance with implimentation?</t>
  </si>
  <si>
    <t xml:space="preserve">  How far is the implementation of the MFMA?</t>
  </si>
  <si>
    <t>C</t>
  </si>
  <si>
    <t>ASSET REGISTER</t>
  </si>
  <si>
    <t xml:space="preserve">  Is the asset register up to date?</t>
  </si>
  <si>
    <t xml:space="preserve">  Are all assets identifiable and numberred?</t>
  </si>
  <si>
    <t xml:space="preserve">  Are assets unbundled for GAMAP/GRAP purposes?</t>
  </si>
  <si>
    <t xml:space="preserve">  Are assets controlled through the financial system?</t>
  </si>
  <si>
    <t xml:space="preserve">  When last was a asset count performed?</t>
  </si>
  <si>
    <t>Never</t>
  </si>
  <si>
    <t xml:space="preserve">  Is the register compiled GAMAP format?</t>
  </si>
  <si>
    <t xml:space="preserve">  Are assets maintained/safeguarded properly? How is it done?</t>
  </si>
  <si>
    <t xml:space="preserve"> Locked up and night guard</t>
  </si>
  <si>
    <t>D</t>
  </si>
  <si>
    <t xml:space="preserve">AUDIT </t>
  </si>
  <si>
    <t xml:space="preserve">  Has an audit report for 2006/2007 been received?</t>
  </si>
  <si>
    <t>Yes-Disclaimer</t>
  </si>
  <si>
    <t>Has audit report with management responses on it be tabled to council</t>
  </si>
  <si>
    <t>Yes -25 January 2008</t>
  </si>
  <si>
    <t xml:space="preserve">  Do you need assistance on problem areas of the audit report?</t>
  </si>
  <si>
    <t>Yes -capacity not available</t>
  </si>
  <si>
    <t>Do you have an internal audit unit?</t>
  </si>
  <si>
    <t xml:space="preserve">  Is a Audit committee opperative? </t>
  </si>
  <si>
    <t>Do you have an performance audit  committee?</t>
  </si>
  <si>
    <t>E</t>
  </si>
  <si>
    <t>BUDGET</t>
  </si>
  <si>
    <t xml:space="preserve">  Timetable approved?(Budget and IDP)-31 August</t>
  </si>
  <si>
    <t xml:space="preserve">  Are you in line with the time table?</t>
  </si>
  <si>
    <t xml:space="preserve">  Budget linked to IDP?</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</si>
</sst>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 #,##0.00"/>
    <numFmt numFmtId="173" formatCode="[$ZAR]\ #,##0"/>
    <numFmt numFmtId="174" formatCode="&quot;R&quot;\ #,##0"/>
    <numFmt numFmtId="175" formatCode="[$-1C09]dd\ mmmm\ yyyy"/>
    <numFmt numFmtId="176" formatCode="[$-409]mmmm\-yy;@"/>
    <numFmt numFmtId="177" formatCode="_ * #,##0.000_ ;_ * \-#,##0.000_ ;_ * &quot;-&quot;??_ ;_ @_ "/>
    <numFmt numFmtId="178" formatCode="_ * #,##0.0_ ;_ * \-#,##0.0_ ;_ * &quot;-&quot;??_ ;_ @_ "/>
    <numFmt numFmtId="179" formatCode="_ * #,##0_ ;_ * \-#,##0_ ;_ * &quot;-&quot;??_ ;_ @_ "/>
  </numFmts>
  <fonts count="43">
    <font>
      <sz val="10"/>
      <name val="Arial"/>
      <family val="0"/>
    </font>
    <font>
      <b/>
      <sz val="11"/>
      <name val="Arial"/>
      <family val="2"/>
    </font>
    <font>
      <sz val="11"/>
      <name val="Arial"/>
      <family val="2"/>
    </font>
    <font>
      <i/>
      <sz val="11"/>
      <name val="Arial"/>
      <family val="2"/>
    </font>
    <font>
      <b/>
      <i/>
      <sz val="11"/>
      <name val="Arial"/>
      <family val="2"/>
    </font>
    <font>
      <b/>
      <sz val="10"/>
      <name val="Arial"/>
      <family val="2"/>
    </font>
    <font>
      <sz val="18"/>
      <name val="Arial Narrow"/>
      <family val="2"/>
    </font>
    <font>
      <sz val="18"/>
      <name val="Arial"/>
      <family val="0"/>
    </font>
    <font>
      <b/>
      <sz val="18"/>
      <name val="Arial Narrow"/>
      <family val="2"/>
    </font>
    <font>
      <b/>
      <sz val="18"/>
      <color indexed="10"/>
      <name val="Arial Narrow"/>
      <family val="2"/>
    </font>
    <font>
      <b/>
      <sz val="18"/>
      <name val="Arial"/>
      <family val="0"/>
    </font>
    <font>
      <sz val="12"/>
      <name val="Arial"/>
      <family val="2"/>
    </font>
    <font>
      <b/>
      <sz val="12"/>
      <name val="Arial"/>
      <family val="2"/>
    </font>
    <font>
      <b/>
      <sz val="16"/>
      <name val="Arial"/>
      <family val="2"/>
    </font>
    <font>
      <u val="single"/>
      <sz val="12"/>
      <name val="Arial"/>
      <family val="2"/>
    </font>
    <font>
      <b/>
      <u val="single"/>
      <sz val="12"/>
      <name val="Arial"/>
      <family val="2"/>
    </font>
    <font>
      <b/>
      <sz val="9"/>
      <name val="Tahoma"/>
      <family val="0"/>
    </font>
    <font>
      <sz val="9"/>
      <name val="Tahoma"/>
      <family val="0"/>
    </font>
    <font>
      <sz val="8"/>
      <name val="Tahoma"/>
      <family val="0"/>
    </font>
    <font>
      <b/>
      <sz val="8"/>
      <name val="Tahoma"/>
      <family val="0"/>
    </font>
    <font>
      <u val="single"/>
      <sz val="10"/>
      <color indexed="12"/>
      <name val="Arial"/>
      <family val="0"/>
    </font>
    <font>
      <u val="single"/>
      <sz val="10"/>
      <color indexed="36"/>
      <name val="Arial"/>
      <family val="0"/>
    </font>
    <font>
      <sz val="8"/>
      <name val="Times New Roman"/>
      <family val="1"/>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ck"/>
      <right>
        <color indexed="63"/>
      </right>
      <top style="thick"/>
      <bottom style="thin"/>
    </border>
    <border>
      <left style="thick"/>
      <right>
        <color indexed="63"/>
      </right>
      <top style="thin"/>
      <bottom style="thin"/>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2" fillId="0" borderId="0" xfId="0" applyFont="1" applyAlignment="1">
      <alignment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3" fillId="0" borderId="0" xfId="0" applyFont="1" applyAlignment="1">
      <alignment/>
    </xf>
    <xf numFmtId="0" fontId="4" fillId="0" borderId="13" xfId="0" applyFont="1" applyBorder="1" applyAlignment="1">
      <alignment/>
    </xf>
    <xf numFmtId="0" fontId="5" fillId="0" borderId="0" xfId="0" applyFont="1" applyAlignment="1">
      <alignment wrapText="1"/>
    </xf>
    <xf numFmtId="0" fontId="0" fillId="0" borderId="0" xfId="0" applyAlignment="1">
      <alignment wrapText="1"/>
    </xf>
    <xf numFmtId="0" fontId="5" fillId="0" borderId="0" xfId="0" applyFont="1" applyAlignment="1">
      <alignment horizontal="center" vertical="top" wrapText="1"/>
    </xf>
    <xf numFmtId="0" fontId="0" fillId="0" borderId="14"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0" fillId="0" borderId="14" xfId="0" applyBorder="1" applyAlignment="1">
      <alignment vertical="top" wrapText="1"/>
    </xf>
    <xf numFmtId="0" fontId="0" fillId="0" borderId="0" xfId="0" applyAlignment="1">
      <alignment vertical="top" wrapText="1"/>
    </xf>
    <xf numFmtId="0" fontId="5" fillId="0" borderId="14" xfId="0" applyFont="1" applyBorder="1" applyAlignment="1">
      <alignment vertical="top" wrapText="1"/>
    </xf>
    <xf numFmtId="0" fontId="5" fillId="0" borderId="0" xfId="0" applyFont="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5" fillId="7" borderId="14" xfId="0" applyFont="1" applyFill="1" applyBorder="1" applyAlignment="1">
      <alignment vertical="top" wrapText="1"/>
    </xf>
    <xf numFmtId="0" fontId="5" fillId="7" borderId="20" xfId="0" applyFont="1" applyFill="1" applyBorder="1" applyAlignment="1">
      <alignment vertical="top" wrapText="1"/>
    </xf>
    <xf numFmtId="0" fontId="0" fillId="0" borderId="21" xfId="0" applyBorder="1" applyAlignment="1">
      <alignment vertical="top"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Border="1" applyAlignment="1">
      <alignment wrapText="1"/>
    </xf>
    <xf numFmtId="0" fontId="8" fillId="0" borderId="14" xfId="0" applyFont="1" applyFill="1" applyBorder="1" applyAlignment="1">
      <alignment vertical="top" wrapText="1"/>
    </xf>
    <xf numFmtId="0" fontId="6" fillId="0" borderId="14" xfId="0" applyFont="1" applyFill="1" applyBorder="1" applyAlignment="1">
      <alignment vertical="top" wrapText="1"/>
    </xf>
    <xf numFmtId="0" fontId="6" fillId="0" borderId="14"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4" xfId="0" applyFont="1" applyFill="1" applyBorder="1" applyAlignment="1">
      <alignment horizontal="center" vertical="top" wrapText="1"/>
    </xf>
    <xf numFmtId="0" fontId="9" fillId="0" borderId="14" xfId="0" applyFont="1" applyFill="1" applyBorder="1" applyAlignment="1">
      <alignment vertical="top" wrapText="1"/>
    </xf>
    <xf numFmtId="0" fontId="5" fillId="0" borderId="13" xfId="0" applyFont="1" applyBorder="1" applyAlignment="1">
      <alignment wrapText="1"/>
    </xf>
    <xf numFmtId="0" fontId="11" fillId="0" borderId="0" xfId="0" applyFont="1" applyFill="1" applyBorder="1" applyAlignment="1">
      <alignment/>
    </xf>
    <xf numFmtId="0" fontId="12" fillId="0" borderId="0" xfId="0" applyFont="1" applyFill="1" applyBorder="1" applyAlignment="1">
      <alignment horizontal="right"/>
    </xf>
    <xf numFmtId="0" fontId="11" fillId="0" borderId="0" xfId="0" applyFont="1" applyFill="1" applyBorder="1" applyAlignment="1">
      <alignment horizontal="left"/>
    </xf>
    <xf numFmtId="0" fontId="11" fillId="0" borderId="0" xfId="0"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Border="1" applyAlignment="1">
      <alignment/>
    </xf>
    <xf numFmtId="0" fontId="12" fillId="20" borderId="14" xfId="0" applyFont="1" applyFill="1" applyBorder="1" applyAlignment="1">
      <alignment horizontal="right"/>
    </xf>
    <xf numFmtId="0" fontId="12" fillId="20" borderId="14" xfId="0" applyFont="1" applyFill="1" applyBorder="1" applyAlignment="1">
      <alignment horizontal="left"/>
    </xf>
    <xf numFmtId="0" fontId="12" fillId="20" borderId="14" xfId="0" applyFont="1" applyFill="1" applyBorder="1" applyAlignment="1">
      <alignment/>
    </xf>
    <xf numFmtId="0" fontId="12" fillId="0" borderId="14" xfId="0" applyFont="1" applyFill="1" applyBorder="1" applyAlignment="1">
      <alignment horizontal="right"/>
    </xf>
    <xf numFmtId="0" fontId="12" fillId="0" borderId="14" xfId="0" applyFont="1" applyFill="1" applyBorder="1" applyAlignment="1">
      <alignment horizontal="left"/>
    </xf>
    <xf numFmtId="0" fontId="12" fillId="0" borderId="14" xfId="0" applyFont="1" applyFill="1" applyBorder="1" applyAlignment="1">
      <alignment/>
    </xf>
    <xf numFmtId="0" fontId="11" fillId="0" borderId="14" xfId="0" applyFont="1" applyFill="1" applyBorder="1" applyAlignment="1">
      <alignment horizontal="left"/>
    </xf>
    <xf numFmtId="0" fontId="11" fillId="0" borderId="14" xfId="0" applyFont="1" applyFill="1" applyBorder="1" applyAlignment="1">
      <alignment horizontal="right"/>
    </xf>
    <xf numFmtId="15" fontId="11" fillId="0" borderId="14" xfId="0" applyNumberFormat="1" applyFont="1" applyFill="1" applyBorder="1" applyAlignment="1">
      <alignment horizontal="right"/>
    </xf>
    <xf numFmtId="0" fontId="11" fillId="0" borderId="14" xfId="0" applyFont="1" applyFill="1" applyBorder="1" applyAlignment="1">
      <alignment/>
    </xf>
    <xf numFmtId="9" fontId="11" fillId="0" borderId="14" xfId="0" applyNumberFormat="1" applyFont="1" applyFill="1" applyBorder="1" applyAlignment="1">
      <alignment horizontal="left"/>
    </xf>
    <xf numFmtId="0" fontId="11" fillId="0" borderId="0" xfId="0" applyFont="1" applyFill="1" applyBorder="1" applyAlignment="1">
      <alignment/>
    </xf>
    <xf numFmtId="15" fontId="11" fillId="0" borderId="14" xfId="0" applyNumberFormat="1" applyFont="1" applyFill="1" applyBorder="1" applyAlignment="1">
      <alignment horizontal="left"/>
    </xf>
    <xf numFmtId="17" fontId="11" fillId="0" borderId="14" xfId="0" applyNumberFormat="1" applyFont="1" applyFill="1" applyBorder="1" applyAlignment="1">
      <alignment horizontal="left"/>
    </xf>
    <xf numFmtId="0" fontId="11" fillId="0" borderId="14" xfId="0" applyFont="1" applyFill="1" applyBorder="1" applyAlignment="1">
      <alignment horizontal="center"/>
    </xf>
    <xf numFmtId="0" fontId="12" fillId="0" borderId="14" xfId="0" applyFont="1" applyFill="1" applyBorder="1" applyAlignment="1">
      <alignment horizontal="center"/>
    </xf>
    <xf numFmtId="0" fontId="14" fillId="0" borderId="14" xfId="0" applyFont="1" applyFill="1" applyBorder="1" applyAlignment="1">
      <alignment horizontal="center"/>
    </xf>
    <xf numFmtId="0" fontId="14" fillId="0" borderId="14" xfId="0" applyFont="1" applyFill="1" applyBorder="1" applyAlignment="1">
      <alignment horizontal="right"/>
    </xf>
    <xf numFmtId="0" fontId="15" fillId="0" borderId="14" xfId="0" applyFont="1" applyFill="1" applyBorder="1" applyAlignment="1">
      <alignment horizontal="center"/>
    </xf>
    <xf numFmtId="0" fontId="15" fillId="0" borderId="14" xfId="0" applyFont="1" applyFill="1" applyBorder="1" applyAlignment="1">
      <alignment horizontal="right"/>
    </xf>
    <xf numFmtId="0" fontId="12" fillId="0" borderId="14" xfId="0" applyFont="1" applyFill="1" applyBorder="1" applyAlignment="1">
      <alignment/>
    </xf>
    <xf numFmtId="0" fontId="12" fillId="0" borderId="0" xfId="0" applyFont="1" applyFill="1" applyBorder="1" applyAlignment="1">
      <alignment horizontal="left"/>
    </xf>
    <xf numFmtId="0" fontId="11" fillId="0" borderId="14" xfId="0" applyFont="1" applyFill="1" applyBorder="1" applyAlignment="1">
      <alignment/>
    </xf>
    <xf numFmtId="0" fontId="2" fillId="0" borderId="0" xfId="0" applyFont="1" applyAlignment="1">
      <alignment vertical="top" wrapText="1"/>
    </xf>
    <xf numFmtId="0" fontId="1" fillId="0" borderId="22"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172" fontId="1" fillId="0" borderId="11" xfId="0" applyNumberFormat="1" applyFont="1" applyBorder="1" applyAlignment="1">
      <alignment vertical="top" wrapText="1"/>
    </xf>
    <xf numFmtId="0" fontId="1" fillId="0" borderId="12" xfId="0" applyFont="1" applyBorder="1" applyAlignment="1">
      <alignment vertical="top" wrapText="1"/>
    </xf>
    <xf numFmtId="0" fontId="1" fillId="0" borderId="0" xfId="0" applyFont="1" applyAlignment="1">
      <alignment vertical="top" wrapText="1"/>
    </xf>
    <xf numFmtId="0" fontId="2" fillId="0" borderId="23"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172" fontId="2" fillId="0" borderId="14" xfId="0" applyNumberFormat="1" applyFont="1" applyBorder="1" applyAlignment="1">
      <alignment vertical="top" wrapText="1"/>
    </xf>
    <xf numFmtId="17" fontId="2" fillId="0" borderId="14" xfId="0" applyNumberFormat="1" applyFont="1" applyBorder="1" applyAlignment="1">
      <alignment vertical="top" wrapText="1"/>
    </xf>
    <xf numFmtId="0" fontId="2" fillId="0" borderId="15" xfId="0" applyFont="1" applyBorder="1" applyAlignment="1">
      <alignment vertical="top" wrapText="1"/>
    </xf>
    <xf numFmtId="172" fontId="2" fillId="0" borderId="0" xfId="0" applyNumberFormat="1" applyFont="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2" fillId="0" borderId="26" xfId="0" applyFont="1" applyBorder="1" applyAlignment="1">
      <alignment vertical="top" wrapText="1"/>
    </xf>
    <xf numFmtId="0" fontId="22" fillId="0" borderId="26" xfId="0" applyFont="1" applyBorder="1" applyAlignment="1">
      <alignment horizontal="right" vertical="top" wrapText="1"/>
    </xf>
    <xf numFmtId="167" fontId="22" fillId="0" borderId="26" xfId="0" applyNumberFormat="1" applyFont="1" applyBorder="1" applyAlignment="1">
      <alignment horizontal="right" vertical="top" wrapText="1"/>
    </xf>
    <xf numFmtId="0" fontId="0" fillId="0" borderId="0" xfId="0" applyAlignment="1">
      <alignment horizontal="right"/>
    </xf>
    <xf numFmtId="0" fontId="22" fillId="0" borderId="24" xfId="0" applyFont="1" applyFill="1" applyBorder="1" applyAlignment="1">
      <alignment vertical="top" wrapText="1"/>
    </xf>
    <xf numFmtId="2" fontId="5" fillId="7" borderId="14" xfId="0" applyNumberFormat="1" applyFont="1" applyFill="1" applyBorder="1" applyAlignment="1">
      <alignment vertical="top" wrapText="1"/>
    </xf>
    <xf numFmtId="2" fontId="22" fillId="0" borderId="26" xfId="0" applyNumberFormat="1" applyFont="1" applyBorder="1" applyAlignment="1" quotePrefix="1">
      <alignment vertical="top" wrapText="1"/>
    </xf>
    <xf numFmtId="2" fontId="22" fillId="0" borderId="26" xfId="0" applyNumberFormat="1" applyFont="1" applyBorder="1" applyAlignment="1">
      <alignment vertical="top" wrapText="1"/>
    </xf>
    <xf numFmtId="2" fontId="0" fillId="0" borderId="14" xfId="0" applyNumberFormat="1" applyBorder="1" applyAlignment="1">
      <alignment vertical="top" wrapText="1"/>
    </xf>
    <xf numFmtId="2" fontId="0" fillId="0" borderId="0" xfId="0" applyNumberFormat="1" applyAlignment="1">
      <alignment vertical="top" wrapText="1"/>
    </xf>
    <xf numFmtId="0" fontId="2" fillId="0" borderId="19"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172" fontId="2" fillId="0" borderId="17" xfId="0" applyNumberFormat="1" applyFont="1" applyBorder="1" applyAlignment="1">
      <alignment vertical="top" wrapText="1"/>
    </xf>
    <xf numFmtId="17" fontId="2" fillId="0" borderId="17" xfId="0" applyNumberFormat="1" applyFont="1" applyBorder="1" applyAlignment="1">
      <alignment vertical="top" wrapText="1"/>
    </xf>
    <xf numFmtId="0" fontId="2" fillId="0" borderId="18" xfId="0" applyFont="1" applyBorder="1" applyAlignment="1">
      <alignment vertical="top" wrapText="1"/>
    </xf>
    <xf numFmtId="0" fontId="24" fillId="24" borderId="14" xfId="0" applyFont="1" applyFill="1" applyBorder="1" applyAlignment="1">
      <alignment vertical="center" wrapText="1"/>
    </xf>
    <xf numFmtId="0" fontId="23" fillId="7" borderId="14" xfId="0" applyFont="1" applyFill="1" applyBorder="1" applyAlignment="1">
      <alignment horizontal="center" wrapText="1"/>
    </xf>
    <xf numFmtId="0" fontId="24" fillId="4" borderId="14" xfId="0" applyFont="1" applyFill="1" applyBorder="1" applyAlignment="1">
      <alignment horizontal="center" wrapText="1"/>
    </xf>
    <xf numFmtId="0" fontId="24" fillId="25" borderId="14" xfId="0" applyFont="1" applyFill="1" applyBorder="1" applyAlignment="1">
      <alignment horizontal="center" wrapText="1"/>
    </xf>
    <xf numFmtId="0" fontId="24" fillId="22" borderId="14" xfId="0" applyFont="1" applyFill="1" applyBorder="1" applyAlignment="1">
      <alignment horizontal="center" wrapText="1"/>
    </xf>
    <xf numFmtId="0" fontId="24" fillId="24" borderId="14" xfId="0" applyFont="1" applyFill="1" applyBorder="1" applyAlignment="1">
      <alignment horizontal="center" wrapText="1"/>
    </xf>
    <xf numFmtId="0" fontId="24" fillId="14" borderId="14" xfId="0" applyFont="1" applyFill="1" applyBorder="1" applyAlignment="1">
      <alignment horizontal="center" wrapText="1"/>
    </xf>
    <xf numFmtId="0" fontId="24" fillId="4" borderId="14" xfId="0" applyFont="1" applyFill="1" applyBorder="1" applyAlignment="1">
      <alignment horizontal="left" wrapText="1"/>
    </xf>
    <xf numFmtId="0" fontId="24" fillId="4" borderId="20" xfId="0" applyFont="1" applyFill="1" applyBorder="1" applyAlignment="1">
      <alignment horizontal="left" wrapText="1"/>
    </xf>
    <xf numFmtId="0" fontId="24" fillId="4" borderId="0" xfId="0" applyFont="1" applyFill="1" applyAlignment="1">
      <alignment horizontal="left" wrapText="1"/>
    </xf>
    <xf numFmtId="0" fontId="24" fillId="0" borderId="14" xfId="0" applyFont="1" applyBorder="1" applyAlignment="1">
      <alignment horizontal="left" wrapText="1"/>
    </xf>
    <xf numFmtId="0" fontId="24" fillId="25" borderId="14" xfId="0" applyFont="1" applyFill="1" applyBorder="1" applyAlignment="1">
      <alignment horizontal="left" wrapText="1"/>
    </xf>
    <xf numFmtId="0" fontId="24" fillId="3" borderId="20" xfId="0" applyFont="1" applyFill="1" applyBorder="1" applyAlignment="1">
      <alignment horizontal="left" wrapText="1"/>
    </xf>
    <xf numFmtId="0" fontId="24" fillId="3" borderId="0" xfId="0" applyFont="1" applyFill="1" applyAlignment="1">
      <alignment horizontal="left" wrapText="1"/>
    </xf>
    <xf numFmtId="0" fontId="24" fillId="0" borderId="20" xfId="0" applyFont="1" applyBorder="1" applyAlignment="1">
      <alignment horizontal="left" wrapText="1"/>
    </xf>
    <xf numFmtId="0" fontId="24" fillId="0" borderId="0" xfId="0" applyFont="1" applyAlignment="1">
      <alignment horizontal="left" wrapText="1"/>
    </xf>
    <xf numFmtId="0" fontId="24" fillId="25" borderId="20" xfId="0" applyFont="1" applyFill="1" applyBorder="1" applyAlignment="1">
      <alignment horizontal="left" wrapText="1"/>
    </xf>
    <xf numFmtId="0" fontId="24" fillId="25" borderId="0" xfId="0" applyFont="1" applyFill="1" applyAlignment="1">
      <alignment horizontal="left" wrapText="1"/>
    </xf>
    <xf numFmtId="0" fontId="24" fillId="22" borderId="14" xfId="0" applyFont="1" applyFill="1" applyBorder="1" applyAlignment="1">
      <alignment horizontal="left" wrapText="1"/>
    </xf>
    <xf numFmtId="0" fontId="24" fillId="22" borderId="20" xfId="0" applyFont="1" applyFill="1" applyBorder="1" applyAlignment="1">
      <alignment horizontal="left" wrapText="1"/>
    </xf>
    <xf numFmtId="0" fontId="24" fillId="22" borderId="0" xfId="0" applyFont="1" applyFill="1" applyAlignment="1">
      <alignment horizontal="left" wrapText="1"/>
    </xf>
    <xf numFmtId="0" fontId="24" fillId="24" borderId="14" xfId="0" applyFont="1" applyFill="1" applyBorder="1" applyAlignment="1">
      <alignment horizontal="left" wrapText="1"/>
    </xf>
    <xf numFmtId="0" fontId="24" fillId="14" borderId="14" xfId="0" applyFont="1" applyFill="1" applyBorder="1" applyAlignment="1">
      <alignment horizontal="left" wrapText="1"/>
    </xf>
    <xf numFmtId="0" fontId="24" fillId="4" borderId="14" xfId="0" applyFont="1" applyFill="1" applyBorder="1" applyAlignment="1">
      <alignment horizontal="left" vertical="center" wrapText="1"/>
    </xf>
    <xf numFmtId="0" fontId="23" fillId="25" borderId="14" xfId="0" applyFont="1" applyFill="1" applyBorder="1" applyAlignment="1">
      <alignment horizontal="left" vertical="center" wrapText="1"/>
    </xf>
    <xf numFmtId="0" fontId="23" fillId="7" borderId="1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3" fillId="0" borderId="0" xfId="0" applyFont="1" applyAlignment="1">
      <alignment horizontal="left" wrapText="1"/>
    </xf>
    <xf numFmtId="0" fontId="23" fillId="7" borderId="20" xfId="0" applyFont="1" applyFill="1" applyBorder="1" applyAlignment="1">
      <alignment wrapText="1"/>
    </xf>
    <xf numFmtId="0" fontId="23" fillId="7" borderId="0" xfId="0" applyFont="1" applyFill="1" applyAlignment="1">
      <alignment wrapText="1"/>
    </xf>
    <xf numFmtId="16" fontId="24" fillId="4" borderId="14" xfId="0" applyNumberFormat="1" applyFont="1" applyFill="1" applyBorder="1" applyAlignment="1">
      <alignment horizontal="center" wrapText="1"/>
    </xf>
    <xf numFmtId="17" fontId="24" fillId="4" borderId="14" xfId="0" applyNumberFormat="1" applyFont="1" applyFill="1" applyBorder="1" applyAlignment="1">
      <alignment horizontal="center" wrapText="1"/>
    </xf>
    <xf numFmtId="0" fontId="24" fillId="25" borderId="14" xfId="0" applyFont="1" applyFill="1" applyBorder="1" applyAlignment="1">
      <alignment horizontal="left" vertical="center" wrapText="1"/>
    </xf>
    <xf numFmtId="17" fontId="24" fillId="25" borderId="14" xfId="0" applyNumberFormat="1" applyFont="1" applyFill="1" applyBorder="1" applyAlignment="1">
      <alignment horizontal="center" wrapText="1"/>
    </xf>
    <xf numFmtId="176" fontId="24" fillId="25" borderId="14" xfId="0" applyNumberFormat="1" applyFont="1" applyFill="1" applyBorder="1" applyAlignment="1">
      <alignment horizontal="center" wrapText="1"/>
    </xf>
    <xf numFmtId="0" fontId="24" fillId="22" borderId="14" xfId="0" applyFont="1" applyFill="1" applyBorder="1" applyAlignment="1">
      <alignment horizontal="left" vertical="center" wrapText="1"/>
    </xf>
    <xf numFmtId="0" fontId="24" fillId="24" borderId="14" xfId="0" applyFont="1" applyFill="1" applyBorder="1" applyAlignment="1">
      <alignment horizontal="left" vertical="center" wrapText="1"/>
    </xf>
    <xf numFmtId="0" fontId="24" fillId="14" borderId="14" xfId="0" applyFont="1" applyFill="1" applyBorder="1" applyAlignment="1">
      <alignment horizontal="left" vertical="center" wrapText="1"/>
    </xf>
    <xf numFmtId="0" fontId="24" fillId="0" borderId="0" xfId="0" applyFont="1" applyAlignment="1">
      <alignment horizontal="center"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center" wrapText="1"/>
    </xf>
    <xf numFmtId="179" fontId="23" fillId="7" borderId="14" xfId="42" applyNumberFormat="1" applyFont="1" applyFill="1" applyBorder="1" applyAlignment="1">
      <alignment horizontal="center" wrapText="1"/>
    </xf>
    <xf numFmtId="179" fontId="24" fillId="4" borderId="14" xfId="42" applyNumberFormat="1" applyFont="1" applyFill="1" applyBorder="1" applyAlignment="1">
      <alignment horizontal="right" wrapText="1"/>
    </xf>
    <xf numFmtId="179" fontId="24" fillId="25" borderId="27" xfId="42" applyNumberFormat="1" applyFont="1" applyFill="1" applyBorder="1" applyAlignment="1">
      <alignment horizontal="center" vertical="center" wrapText="1"/>
    </xf>
    <xf numFmtId="179" fontId="24" fillId="25" borderId="14" xfId="42" applyNumberFormat="1" applyFont="1" applyFill="1" applyBorder="1" applyAlignment="1">
      <alignment horizontal="right" wrapText="1"/>
    </xf>
    <xf numFmtId="179" fontId="24" fillId="25" borderId="28" xfId="42" applyNumberFormat="1" applyFont="1" applyFill="1" applyBorder="1" applyAlignment="1">
      <alignment vertical="center" wrapText="1"/>
    </xf>
    <xf numFmtId="179" fontId="24" fillId="25" borderId="29" xfId="42" applyNumberFormat="1" applyFont="1" applyFill="1" applyBorder="1" applyAlignment="1">
      <alignment vertical="center" wrapText="1"/>
    </xf>
    <xf numFmtId="179" fontId="24" fillId="22" borderId="14" xfId="42" applyNumberFormat="1" applyFont="1" applyFill="1" applyBorder="1" applyAlignment="1">
      <alignment horizontal="right" wrapText="1"/>
    </xf>
    <xf numFmtId="179" fontId="24" fillId="24" borderId="14" xfId="42" applyNumberFormat="1" applyFont="1" applyFill="1" applyBorder="1" applyAlignment="1">
      <alignment horizontal="right" wrapText="1"/>
    </xf>
    <xf numFmtId="179" fontId="24" fillId="14" borderId="14" xfId="42" applyNumberFormat="1" applyFont="1" applyFill="1" applyBorder="1" applyAlignment="1">
      <alignment horizontal="right" wrapText="1"/>
    </xf>
    <xf numFmtId="179" fontId="23" fillId="0" borderId="14" xfId="42" applyNumberFormat="1" applyFont="1" applyBorder="1" applyAlignment="1">
      <alignment horizontal="right" wrapText="1"/>
    </xf>
    <xf numFmtId="179" fontId="24" fillId="0" borderId="0" xfId="42" applyNumberFormat="1" applyFont="1" applyAlignment="1">
      <alignment horizontal="right" wrapText="1"/>
    </xf>
    <xf numFmtId="2" fontId="22" fillId="0" borderId="25" xfId="0" applyNumberFormat="1" applyFont="1" applyBorder="1" applyAlignment="1">
      <alignment vertical="top" wrapText="1"/>
    </xf>
    <xf numFmtId="167" fontId="22" fillId="0" borderId="30" xfId="0" applyNumberFormat="1" applyFont="1" applyBorder="1" applyAlignment="1">
      <alignment horizontal="right" vertical="top" wrapText="1"/>
    </xf>
    <xf numFmtId="167" fontId="22" fillId="0" borderId="25" xfId="0" applyNumberFormat="1" applyFont="1" applyBorder="1" applyAlignment="1">
      <alignment horizontal="right" vertical="top" wrapText="1"/>
    </xf>
    <xf numFmtId="0" fontId="24" fillId="22" borderId="14" xfId="0" applyFont="1" applyFill="1" applyBorder="1" applyAlignment="1">
      <alignment horizontal="left" wrapText="1"/>
    </xf>
    <xf numFmtId="0" fontId="24" fillId="24" borderId="19" xfId="0" applyFont="1" applyFill="1" applyBorder="1" applyAlignment="1">
      <alignment horizontal="center" vertical="center" wrapText="1"/>
    </xf>
    <xf numFmtId="0" fontId="6" fillId="0" borderId="14" xfId="0" applyFont="1" applyFill="1" applyBorder="1" applyAlignment="1">
      <alignment vertical="top" wrapText="1"/>
    </xf>
    <xf numFmtId="0" fontId="8" fillId="0" borderId="14" xfId="0" applyFont="1" applyFill="1" applyBorder="1" applyAlignment="1">
      <alignment vertical="top" wrapText="1"/>
    </xf>
    <xf numFmtId="0" fontId="7" fillId="0" borderId="14" xfId="0" applyFont="1" applyFill="1" applyBorder="1" applyAlignment="1">
      <alignment vertical="top" wrapText="1"/>
    </xf>
    <xf numFmtId="0" fontId="6" fillId="0" borderId="14" xfId="0" applyFont="1" applyFill="1" applyBorder="1" applyAlignment="1">
      <alignment horizontal="center" vertical="center" wrapText="1"/>
    </xf>
    <xf numFmtId="0" fontId="7" fillId="0" borderId="14" xfId="0" applyFont="1" applyBorder="1" applyAlignment="1">
      <alignment wrapText="1"/>
    </xf>
    <xf numFmtId="0" fontId="8"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10" fillId="0" borderId="14" xfId="0" applyFont="1" applyFill="1" applyBorder="1" applyAlignment="1">
      <alignment vertical="top" wrapText="1"/>
    </xf>
    <xf numFmtId="0" fontId="0" fillId="0" borderId="14" xfId="0" applyBorder="1" applyAlignment="1">
      <alignment vertical="top" wrapText="1"/>
    </xf>
    <xf numFmtId="0" fontId="13" fillId="20" borderId="31" xfId="0" applyFont="1" applyFill="1" applyBorder="1" applyAlignment="1">
      <alignment horizontal="center"/>
    </xf>
    <xf numFmtId="0" fontId="13" fillId="20" borderId="32" xfId="0" applyFont="1" applyFill="1" applyBorder="1" applyAlignment="1">
      <alignment horizontal="center"/>
    </xf>
    <xf numFmtId="0" fontId="0" fillId="0" borderId="33" xfId="0" applyBorder="1" applyAlignment="1">
      <alignment/>
    </xf>
    <xf numFmtId="0" fontId="1" fillId="0" borderId="0" xfId="0" applyFont="1" applyBorder="1" applyAlignment="1">
      <alignment horizontal="center" vertical="top"/>
    </xf>
    <xf numFmtId="0" fontId="5" fillId="0" borderId="34" xfId="0" applyFont="1" applyBorder="1" applyAlignment="1">
      <alignment horizontal="center" wrapText="1"/>
    </xf>
    <xf numFmtId="0" fontId="5" fillId="0" borderId="0" xfId="0" applyFont="1" applyBorder="1" applyAlignment="1">
      <alignment horizontal="center" vertical="top" wrapText="1"/>
    </xf>
    <xf numFmtId="0" fontId="1" fillId="0" borderId="0" xfId="0" applyFont="1" applyAlignment="1">
      <alignment horizontal="center" vertical="top" wrapText="1"/>
    </xf>
    <xf numFmtId="0" fontId="22" fillId="0" borderId="30" xfId="0" applyFont="1" applyBorder="1" applyAlignment="1">
      <alignment vertical="top" wrapText="1"/>
    </xf>
    <xf numFmtId="0" fontId="22" fillId="0" borderId="25" xfId="0" applyFont="1" applyBorder="1" applyAlignment="1">
      <alignment vertical="top" wrapText="1"/>
    </xf>
    <xf numFmtId="0" fontId="22" fillId="0" borderId="30" xfId="0" applyFont="1" applyBorder="1" applyAlignment="1">
      <alignment horizontal="right" vertical="top" wrapText="1"/>
    </xf>
    <xf numFmtId="0" fontId="22" fillId="0" borderId="25" xfId="0" applyFont="1" applyBorder="1" applyAlignment="1">
      <alignment horizontal="right" vertical="top" wrapText="1"/>
    </xf>
    <xf numFmtId="2" fontId="22" fillId="0" borderId="30" xfId="0" applyNumberFormat="1" applyFont="1" applyBorder="1" applyAlignment="1" quotePrefix="1">
      <alignment vertical="top" wrapText="1"/>
    </xf>
    <xf numFmtId="0" fontId="24" fillId="24" borderId="21"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3" fillId="14" borderId="14" xfId="0" applyFont="1" applyFill="1" applyBorder="1" applyAlignment="1">
      <alignment horizontal="center" vertical="center" textRotation="90" wrapText="1"/>
    </xf>
    <xf numFmtId="0" fontId="23" fillId="4" borderId="14"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0" borderId="14" xfId="0" applyFont="1" applyBorder="1" applyAlignment="1">
      <alignment horizontal="left" vertical="center" wrapText="1"/>
    </xf>
    <xf numFmtId="0" fontId="23" fillId="22" borderId="14" xfId="0" applyFont="1" applyFill="1" applyBorder="1" applyAlignment="1">
      <alignment horizontal="center" vertical="center" textRotation="90" wrapText="1"/>
    </xf>
    <xf numFmtId="0" fontId="23" fillId="24" borderId="14" xfId="0" applyFont="1" applyFill="1" applyBorder="1" applyAlignment="1">
      <alignment horizontal="center" vertical="center" textRotation="90" wrapText="1"/>
    </xf>
    <xf numFmtId="0" fontId="23" fillId="25" borderId="14" xfId="0" applyFont="1" applyFill="1" applyBorder="1" applyAlignment="1">
      <alignment horizontal="left" vertical="center" wrapText="1"/>
    </xf>
    <xf numFmtId="0" fontId="23" fillId="0" borderId="14" xfId="0" applyFont="1" applyBorder="1" applyAlignment="1">
      <alignment horizontal="left" wrapText="1"/>
    </xf>
    <xf numFmtId="0" fontId="24" fillId="22" borderId="14" xfId="0" applyFont="1" applyFill="1" applyBorder="1" applyAlignment="1">
      <alignment horizontal="left" vertical="center" wrapText="1"/>
    </xf>
    <xf numFmtId="0" fontId="23" fillId="22" borderId="14" xfId="0" applyFont="1" applyFill="1" applyBorder="1" applyAlignment="1">
      <alignment horizontal="left" vertical="center" wrapText="1"/>
    </xf>
    <xf numFmtId="0" fontId="23" fillId="24" borderId="14" xfId="0" applyFont="1" applyFill="1" applyBorder="1" applyAlignment="1">
      <alignment horizontal="left" vertical="center" wrapText="1"/>
    </xf>
    <xf numFmtId="0" fontId="23" fillId="14" borderId="14" xfId="0" applyFont="1" applyFill="1" applyBorder="1" applyAlignment="1">
      <alignment horizontal="left" vertical="center" wrapText="1"/>
    </xf>
    <xf numFmtId="0" fontId="23" fillId="25" borderId="14" xfId="0" applyFont="1" applyFill="1" applyBorder="1" applyAlignment="1">
      <alignment horizontal="center" vertical="center" textRotation="90" wrapText="1"/>
    </xf>
    <xf numFmtId="0" fontId="23" fillId="4" borderId="14" xfId="0" applyFont="1" applyFill="1" applyBorder="1" applyAlignment="1">
      <alignment horizontal="center" vertical="center" textRotation="90" wrapText="1"/>
    </xf>
    <xf numFmtId="0" fontId="23" fillId="0" borderId="14" xfId="0" applyFont="1" applyBorder="1" applyAlignment="1">
      <alignment horizontal="center" vertical="center" textRotation="90" wrapText="1"/>
    </xf>
    <xf numFmtId="179" fontId="24" fillId="25" borderId="28" xfId="42" applyNumberFormat="1" applyFont="1" applyFill="1" applyBorder="1" applyAlignment="1">
      <alignment horizontal="center" vertical="center" wrapText="1"/>
    </xf>
    <xf numFmtId="179" fontId="24" fillId="25" borderId="29" xfId="42" applyNumberFormat="1" applyFont="1" applyFill="1" applyBorder="1" applyAlignment="1">
      <alignment horizontal="center" vertical="center" wrapText="1"/>
    </xf>
    <xf numFmtId="179" fontId="24" fillId="25" borderId="27" xfId="42" applyNumberFormat="1" applyFont="1" applyFill="1" applyBorder="1" applyAlignment="1">
      <alignment horizontal="center" vertical="center" wrapText="1"/>
    </xf>
    <xf numFmtId="0" fontId="23" fillId="25" borderId="28" xfId="0" applyFont="1" applyFill="1" applyBorder="1" applyAlignment="1">
      <alignment horizontal="center" vertical="center" wrapText="1"/>
    </xf>
    <xf numFmtId="0" fontId="23" fillId="25" borderId="29" xfId="0" applyFont="1" applyFill="1" applyBorder="1" applyAlignment="1">
      <alignment horizontal="center" vertical="center" wrapText="1"/>
    </xf>
    <xf numFmtId="0" fontId="23" fillId="25" borderId="2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57"/>
  <sheetViews>
    <sheetView view="pageBreakPreview" zoomScale="50" zoomScaleSheetLayoutView="50" zoomScalePageLayoutView="0" workbookViewId="0" topLeftCell="A48">
      <selection activeCell="D3" sqref="D3"/>
    </sheetView>
  </sheetViews>
  <sheetFormatPr defaultColWidth="9.140625" defaultRowHeight="12.75"/>
  <cols>
    <col min="1" max="1" width="29.28125" style="41" customWidth="1"/>
    <col min="2" max="2" width="27.28125" style="40" customWidth="1"/>
    <col min="3" max="3" width="22.7109375" style="40" customWidth="1"/>
    <col min="4" max="4" width="26.140625" style="40" customWidth="1"/>
    <col min="5" max="5" width="81.00390625" style="40" customWidth="1"/>
    <col min="6" max="6" width="36.00390625" style="40" customWidth="1"/>
    <col min="7" max="7" width="93.7109375" style="39" customWidth="1"/>
    <col min="8" max="8" width="4.421875" style="40" hidden="1" customWidth="1"/>
    <col min="9" max="9" width="52.28125" style="40" customWidth="1"/>
    <col min="10" max="16384" width="9.140625" style="40" customWidth="1"/>
  </cols>
  <sheetData>
    <row r="1" spans="1:4" ht="29.25" customHeight="1">
      <c r="A1" s="168" t="s">
        <v>486</v>
      </c>
      <c r="B1" s="169"/>
      <c r="C1" s="169"/>
      <c r="D1" s="169"/>
    </row>
    <row r="2" spans="1:7" s="43" customFormat="1" ht="69.75">
      <c r="A2" s="42" t="s">
        <v>686</v>
      </c>
      <c r="B2" s="43" t="s">
        <v>636</v>
      </c>
      <c r="C2" s="43" t="s">
        <v>634</v>
      </c>
      <c r="D2" s="43" t="s">
        <v>628</v>
      </c>
      <c r="E2" s="43" t="s">
        <v>638</v>
      </c>
      <c r="F2" s="43" t="s">
        <v>635</v>
      </c>
      <c r="G2" s="43" t="s">
        <v>637</v>
      </c>
    </row>
    <row r="3" spans="1:8" ht="349.5" customHeight="1">
      <c r="A3" s="170" t="s">
        <v>687</v>
      </c>
      <c r="B3" s="166" t="s">
        <v>650</v>
      </c>
      <c r="C3" s="165" t="s">
        <v>918</v>
      </c>
      <c r="D3" s="40" t="s">
        <v>731</v>
      </c>
      <c r="E3" s="40" t="s">
        <v>732</v>
      </c>
      <c r="F3" s="39" t="s">
        <v>742</v>
      </c>
      <c r="G3" s="39" t="s">
        <v>696</v>
      </c>
      <c r="H3" s="39"/>
    </row>
    <row r="4" spans="1:7" ht="46.5">
      <c r="A4" s="170"/>
      <c r="B4" s="165"/>
      <c r="C4" s="165"/>
      <c r="D4" s="165" t="s">
        <v>843</v>
      </c>
      <c r="E4" s="40" t="s">
        <v>679</v>
      </c>
      <c r="F4" s="39" t="s">
        <v>742</v>
      </c>
      <c r="G4" s="44" t="s">
        <v>695</v>
      </c>
    </row>
    <row r="5" spans="1:7" ht="106.5" customHeight="1">
      <c r="A5" s="170"/>
      <c r="B5" s="165"/>
      <c r="C5" s="165"/>
      <c r="D5" s="165"/>
      <c r="E5" s="40" t="s">
        <v>680</v>
      </c>
      <c r="F5" s="39"/>
      <c r="G5" s="39" t="s">
        <v>168</v>
      </c>
    </row>
    <row r="6" spans="1:7" ht="168" customHeight="1">
      <c r="A6" s="170"/>
      <c r="B6" s="165"/>
      <c r="C6" s="165"/>
      <c r="D6" s="165"/>
      <c r="E6" s="40" t="s">
        <v>681</v>
      </c>
      <c r="F6" s="39"/>
      <c r="G6" s="39" t="s">
        <v>697</v>
      </c>
    </row>
    <row r="7" spans="1:7" ht="60" customHeight="1">
      <c r="A7" s="170"/>
      <c r="C7" s="173"/>
      <c r="D7" s="173"/>
      <c r="E7" s="40" t="s">
        <v>105</v>
      </c>
      <c r="F7" s="39" t="s">
        <v>1419</v>
      </c>
      <c r="G7" s="39" t="s">
        <v>106</v>
      </c>
    </row>
    <row r="8" spans="1:7" ht="183" customHeight="1">
      <c r="A8" s="170"/>
      <c r="B8" s="166" t="s">
        <v>888</v>
      </c>
      <c r="C8" s="165" t="s">
        <v>891</v>
      </c>
      <c r="D8" s="40" t="s">
        <v>689</v>
      </c>
      <c r="E8" s="40" t="s">
        <v>833</v>
      </c>
      <c r="F8" s="39" t="s">
        <v>743</v>
      </c>
      <c r="G8" s="39" t="s">
        <v>169</v>
      </c>
    </row>
    <row r="9" spans="1:7" ht="69.75">
      <c r="A9" s="170"/>
      <c r="B9" s="172"/>
      <c r="C9" s="167"/>
      <c r="D9" s="40" t="s">
        <v>690</v>
      </c>
      <c r="E9" s="40" t="s">
        <v>355</v>
      </c>
      <c r="F9" s="39" t="s">
        <v>108</v>
      </c>
      <c r="G9" s="39" t="s">
        <v>107</v>
      </c>
    </row>
    <row r="10" spans="1:7" ht="46.5">
      <c r="A10" s="170"/>
      <c r="B10" s="172"/>
      <c r="C10" s="167"/>
      <c r="D10" s="40" t="s">
        <v>832</v>
      </c>
      <c r="E10" s="40" t="s">
        <v>834</v>
      </c>
      <c r="F10" s="39" t="s">
        <v>1420</v>
      </c>
      <c r="G10" s="39" t="s">
        <v>426</v>
      </c>
    </row>
    <row r="11" spans="1:7" ht="81.75" customHeight="1">
      <c r="A11" s="170" t="s">
        <v>896</v>
      </c>
      <c r="B11" s="166" t="s">
        <v>645</v>
      </c>
      <c r="C11" s="165" t="s">
        <v>646</v>
      </c>
      <c r="D11" s="40" t="s">
        <v>725</v>
      </c>
      <c r="E11" s="40" t="s">
        <v>897</v>
      </c>
      <c r="F11" s="39" t="s">
        <v>744</v>
      </c>
      <c r="G11" s="39" t="s">
        <v>450</v>
      </c>
    </row>
    <row r="12" spans="1:8" ht="232.5" customHeight="1">
      <c r="A12" s="170"/>
      <c r="B12" s="166"/>
      <c r="C12" s="165"/>
      <c r="D12" s="40" t="s">
        <v>647</v>
      </c>
      <c r="E12" s="40" t="s">
        <v>895</v>
      </c>
      <c r="F12" s="39" t="s">
        <v>745</v>
      </c>
      <c r="G12" s="39" t="s">
        <v>1364</v>
      </c>
      <c r="H12" s="39"/>
    </row>
    <row r="13" spans="1:7" ht="72" customHeight="1">
      <c r="A13" s="168"/>
      <c r="B13" s="165"/>
      <c r="C13" s="165"/>
      <c r="D13" s="40" t="s">
        <v>648</v>
      </c>
      <c r="E13" s="40" t="s">
        <v>898</v>
      </c>
      <c r="F13" s="39"/>
      <c r="G13" s="39" t="s">
        <v>356</v>
      </c>
    </row>
    <row r="14" spans="1:7" ht="93">
      <c r="A14" s="168"/>
      <c r="B14" s="165"/>
      <c r="C14" s="165"/>
      <c r="D14" s="40" t="s">
        <v>649</v>
      </c>
      <c r="E14" s="40" t="s">
        <v>835</v>
      </c>
      <c r="F14" s="39"/>
      <c r="G14" s="39" t="s">
        <v>1365</v>
      </c>
    </row>
    <row r="15" spans="1:7" ht="366" customHeight="1">
      <c r="A15" s="170" t="s">
        <v>688</v>
      </c>
      <c r="B15" s="166" t="s">
        <v>651</v>
      </c>
      <c r="C15" s="165" t="s">
        <v>675</v>
      </c>
      <c r="D15" s="40" t="s">
        <v>652</v>
      </c>
      <c r="E15" s="40" t="s">
        <v>899</v>
      </c>
      <c r="F15" s="39" t="s">
        <v>746</v>
      </c>
      <c r="G15" s="39" t="s">
        <v>104</v>
      </c>
    </row>
    <row r="16" spans="1:7" ht="137.25" customHeight="1">
      <c r="A16" s="171"/>
      <c r="B16" s="166"/>
      <c r="C16" s="165"/>
      <c r="D16" s="40" t="s">
        <v>735</v>
      </c>
      <c r="E16" s="40" t="s">
        <v>747</v>
      </c>
      <c r="F16" s="39" t="s">
        <v>748</v>
      </c>
      <c r="G16" s="44" t="s">
        <v>451</v>
      </c>
    </row>
    <row r="17" spans="1:7" ht="327" customHeight="1">
      <c r="A17" s="171"/>
      <c r="B17" s="165"/>
      <c r="C17" s="165"/>
      <c r="D17" s="40" t="s">
        <v>653</v>
      </c>
      <c r="E17" s="40" t="s">
        <v>900</v>
      </c>
      <c r="F17" s="40" t="s">
        <v>656</v>
      </c>
      <c r="G17" s="39" t="s">
        <v>425</v>
      </c>
    </row>
    <row r="18" spans="1:7" ht="261.75" customHeight="1">
      <c r="A18" s="171"/>
      <c r="B18" s="165"/>
      <c r="C18" s="165"/>
      <c r="D18" s="40" t="s">
        <v>669</v>
      </c>
      <c r="E18" s="40" t="s">
        <v>682</v>
      </c>
      <c r="F18" s="40" t="s">
        <v>749</v>
      </c>
      <c r="G18" s="39" t="s">
        <v>1362</v>
      </c>
    </row>
    <row r="19" spans="1:7" ht="162.75" customHeight="1">
      <c r="A19" s="171"/>
      <c r="B19" s="165"/>
      <c r="C19" s="165"/>
      <c r="D19" s="40" t="s">
        <v>654</v>
      </c>
      <c r="E19" s="40" t="s">
        <v>901</v>
      </c>
      <c r="F19" s="39" t="s">
        <v>750</v>
      </c>
      <c r="G19" s="39" t="s">
        <v>1306</v>
      </c>
    </row>
    <row r="20" spans="1:7" ht="147" customHeight="1">
      <c r="A20" s="171"/>
      <c r="B20" s="165"/>
      <c r="C20" s="165"/>
      <c r="D20" s="40" t="s">
        <v>841</v>
      </c>
      <c r="E20" s="40" t="s">
        <v>902</v>
      </c>
      <c r="F20" s="39"/>
      <c r="G20" s="39" t="s">
        <v>1363</v>
      </c>
    </row>
    <row r="21" spans="1:7" ht="154.5" customHeight="1">
      <c r="A21" s="171"/>
      <c r="B21" s="165"/>
      <c r="C21" s="165"/>
      <c r="D21" s="40" t="s">
        <v>673</v>
      </c>
      <c r="E21" s="40" t="s">
        <v>674</v>
      </c>
      <c r="F21" s="39"/>
      <c r="G21" s="39" t="s">
        <v>1307</v>
      </c>
    </row>
    <row r="22" spans="1:7" ht="129" customHeight="1">
      <c r="A22" s="171"/>
      <c r="B22" s="165"/>
      <c r="C22" s="165"/>
      <c r="D22" s="40" t="s">
        <v>655</v>
      </c>
      <c r="E22" s="40" t="s">
        <v>657</v>
      </c>
      <c r="F22" s="40" t="s">
        <v>658</v>
      </c>
      <c r="G22" s="39" t="s">
        <v>1308</v>
      </c>
    </row>
    <row r="23" spans="1:7" ht="54.75" customHeight="1">
      <c r="A23" s="171"/>
      <c r="B23" s="165"/>
      <c r="C23" s="165"/>
      <c r="D23" s="40" t="s">
        <v>738</v>
      </c>
      <c r="E23" s="40" t="s">
        <v>737</v>
      </c>
      <c r="F23" s="40" t="s">
        <v>751</v>
      </c>
      <c r="G23" s="39" t="s">
        <v>1309</v>
      </c>
    </row>
    <row r="24" spans="1:7" ht="115.5" customHeight="1">
      <c r="A24" s="171"/>
      <c r="B24" s="165"/>
      <c r="C24" s="165"/>
      <c r="D24" s="40" t="s">
        <v>739</v>
      </c>
      <c r="E24" s="40" t="s">
        <v>903</v>
      </c>
      <c r="F24" s="40" t="s">
        <v>752</v>
      </c>
      <c r="G24" s="39" t="s">
        <v>131</v>
      </c>
    </row>
    <row r="25" spans="1:7" ht="99.75" customHeight="1">
      <c r="A25" s="171"/>
      <c r="B25" s="165"/>
      <c r="C25" s="165"/>
      <c r="D25" s="40" t="s">
        <v>753</v>
      </c>
      <c r="E25" s="40" t="s">
        <v>904</v>
      </c>
      <c r="F25" s="40" t="s">
        <v>836</v>
      </c>
      <c r="G25" s="39" t="s">
        <v>1354</v>
      </c>
    </row>
    <row r="26" spans="1:7" ht="116.25">
      <c r="A26" s="171"/>
      <c r="B26" s="165"/>
      <c r="C26" s="165"/>
      <c r="D26" s="40" t="s">
        <v>905</v>
      </c>
      <c r="E26" s="40" t="s">
        <v>662</v>
      </c>
      <c r="F26" s="40" t="s">
        <v>663</v>
      </c>
      <c r="G26" s="39" t="s">
        <v>357</v>
      </c>
    </row>
    <row r="27" spans="1:7" ht="116.25">
      <c r="A27" s="171"/>
      <c r="B27" s="165"/>
      <c r="C27" s="165"/>
      <c r="D27" s="40" t="s">
        <v>665</v>
      </c>
      <c r="E27" s="40" t="s">
        <v>664</v>
      </c>
      <c r="F27" s="40" t="s">
        <v>837</v>
      </c>
      <c r="G27" s="39" t="s">
        <v>358</v>
      </c>
    </row>
    <row r="28" spans="1:7" ht="256.5" customHeight="1">
      <c r="A28" s="171"/>
      <c r="B28" s="165"/>
      <c r="C28" s="165"/>
      <c r="D28" s="40" t="s">
        <v>659</v>
      </c>
      <c r="E28" s="40" t="s">
        <v>660</v>
      </c>
      <c r="F28" s="40" t="s">
        <v>661</v>
      </c>
      <c r="G28" s="39" t="s">
        <v>132</v>
      </c>
    </row>
    <row r="29" spans="1:7" ht="206.25" customHeight="1">
      <c r="A29" s="170" t="s">
        <v>688</v>
      </c>
      <c r="B29" s="166" t="s">
        <v>667</v>
      </c>
      <c r="C29" s="165" t="s">
        <v>890</v>
      </c>
      <c r="D29" s="40" t="s">
        <v>668</v>
      </c>
      <c r="E29" s="40" t="s">
        <v>906</v>
      </c>
      <c r="F29" s="40" t="s">
        <v>728</v>
      </c>
      <c r="G29" s="39" t="s">
        <v>1355</v>
      </c>
    </row>
    <row r="30" spans="1:7" ht="231" customHeight="1">
      <c r="A30" s="171"/>
      <c r="B30" s="167"/>
      <c r="C30" s="165"/>
      <c r="D30" s="40" t="s">
        <v>726</v>
      </c>
      <c r="E30" s="40" t="s">
        <v>831</v>
      </c>
      <c r="F30" s="40" t="s">
        <v>727</v>
      </c>
      <c r="G30" s="39" t="s">
        <v>1356</v>
      </c>
    </row>
    <row r="31" spans="1:7" ht="275.25" customHeight="1">
      <c r="A31" s="170" t="s">
        <v>693</v>
      </c>
      <c r="B31" s="166" t="s">
        <v>842</v>
      </c>
      <c r="C31" s="165" t="s">
        <v>694</v>
      </c>
      <c r="D31" s="40" t="s">
        <v>640</v>
      </c>
      <c r="E31" s="40" t="s">
        <v>734</v>
      </c>
      <c r="G31" s="39" t="s">
        <v>907</v>
      </c>
    </row>
    <row r="32" spans="1:7" ht="273.75" customHeight="1">
      <c r="A32" s="171"/>
      <c r="B32" s="172"/>
      <c r="C32" s="165"/>
      <c r="D32" s="40" t="s">
        <v>733</v>
      </c>
      <c r="E32" s="40" t="s">
        <v>909</v>
      </c>
      <c r="G32" s="39" t="s">
        <v>1310</v>
      </c>
    </row>
    <row r="33" spans="1:7" ht="105" customHeight="1">
      <c r="A33" s="171"/>
      <c r="B33" s="172"/>
      <c r="C33" s="165"/>
      <c r="D33" s="40" t="s">
        <v>698</v>
      </c>
      <c r="E33" s="40" t="s">
        <v>892</v>
      </c>
      <c r="G33" s="39" t="s">
        <v>1352</v>
      </c>
    </row>
    <row r="34" spans="1:7" ht="46.5">
      <c r="A34" s="171"/>
      <c r="B34" s="172"/>
      <c r="C34" s="165"/>
      <c r="D34" s="40" t="s">
        <v>684</v>
      </c>
      <c r="E34" s="40" t="s">
        <v>729</v>
      </c>
      <c r="G34" s="39" t="s">
        <v>1351</v>
      </c>
    </row>
    <row r="35" spans="1:7" ht="253.5" customHeight="1">
      <c r="A35" s="171"/>
      <c r="B35" s="172"/>
      <c r="C35" s="165"/>
      <c r="D35" s="40" t="s">
        <v>683</v>
      </c>
      <c r="E35" s="40" t="s">
        <v>910</v>
      </c>
      <c r="F35" s="40" t="s">
        <v>699</v>
      </c>
      <c r="G35" s="39" t="s">
        <v>1353</v>
      </c>
    </row>
    <row r="36" spans="1:7" ht="23.25">
      <c r="A36" s="171"/>
      <c r="B36" s="172"/>
      <c r="C36" s="165"/>
      <c r="D36" s="40" t="s">
        <v>893</v>
      </c>
      <c r="E36" s="40" t="s">
        <v>894</v>
      </c>
      <c r="G36" s="39" t="s">
        <v>111</v>
      </c>
    </row>
    <row r="37" spans="1:7" ht="349.5" customHeight="1">
      <c r="A37" s="171"/>
      <c r="B37" s="172"/>
      <c r="C37" s="165"/>
      <c r="D37" s="40" t="s">
        <v>685</v>
      </c>
      <c r="E37" s="40" t="s">
        <v>911</v>
      </c>
      <c r="F37" s="40" t="s">
        <v>912</v>
      </c>
      <c r="G37" s="39" t="s">
        <v>1357</v>
      </c>
    </row>
    <row r="38" spans="1:7" ht="69.75">
      <c r="A38" s="171"/>
      <c r="B38" s="172"/>
      <c r="C38" s="165"/>
      <c r="D38" s="40" t="s">
        <v>671</v>
      </c>
      <c r="E38" s="40" t="s">
        <v>730</v>
      </c>
      <c r="F38" s="40" t="s">
        <v>676</v>
      </c>
      <c r="G38" s="39" t="s">
        <v>359</v>
      </c>
    </row>
    <row r="39" spans="1:7" ht="107.25" customHeight="1">
      <c r="A39" s="171"/>
      <c r="B39" s="172"/>
      <c r="C39" s="167"/>
      <c r="D39" s="40" t="s">
        <v>672</v>
      </c>
      <c r="E39" s="40" t="s">
        <v>913</v>
      </c>
      <c r="F39" s="40" t="s">
        <v>677</v>
      </c>
      <c r="G39" s="39" t="s">
        <v>360</v>
      </c>
    </row>
    <row r="40" spans="1:7" ht="111" customHeight="1">
      <c r="A40" s="171"/>
      <c r="B40" s="172"/>
      <c r="C40" s="167"/>
      <c r="D40" s="40" t="s">
        <v>736</v>
      </c>
      <c r="E40" s="40" t="s">
        <v>914</v>
      </c>
      <c r="F40" s="40" t="s">
        <v>736</v>
      </c>
      <c r="G40" s="39" t="s">
        <v>1358</v>
      </c>
    </row>
    <row r="41" spans="1:7" ht="305.25" customHeight="1">
      <c r="A41" s="171"/>
      <c r="B41" s="166" t="s">
        <v>639</v>
      </c>
      <c r="C41" s="165" t="s">
        <v>915</v>
      </c>
      <c r="D41" s="40" t="s">
        <v>641</v>
      </c>
      <c r="E41" s="40" t="s">
        <v>916</v>
      </c>
      <c r="F41" s="40" t="s">
        <v>1404</v>
      </c>
      <c r="G41" s="39" t="s">
        <v>1359</v>
      </c>
    </row>
    <row r="42" spans="1:7" ht="46.5">
      <c r="A42" s="171"/>
      <c r="B42" s="167"/>
      <c r="C42" s="165"/>
      <c r="D42" s="40" t="s">
        <v>838</v>
      </c>
      <c r="E42" s="40" t="s">
        <v>670</v>
      </c>
      <c r="F42" s="40" t="s">
        <v>1405</v>
      </c>
      <c r="G42" s="39" t="s">
        <v>418</v>
      </c>
    </row>
    <row r="43" spans="1:7" ht="137.25" customHeight="1">
      <c r="A43" s="171"/>
      <c r="B43" s="167"/>
      <c r="C43" s="165"/>
      <c r="D43" s="40" t="s">
        <v>642</v>
      </c>
      <c r="E43" s="40" t="s">
        <v>740</v>
      </c>
      <c r="F43" s="40" t="s">
        <v>1406</v>
      </c>
      <c r="G43" s="39" t="s">
        <v>419</v>
      </c>
    </row>
    <row r="44" spans="1:7" ht="108" customHeight="1">
      <c r="A44" s="171"/>
      <c r="B44" s="167"/>
      <c r="C44" s="165"/>
      <c r="D44" s="40" t="s">
        <v>644</v>
      </c>
      <c r="E44" s="40" t="s">
        <v>643</v>
      </c>
      <c r="F44" s="40" t="s">
        <v>1407</v>
      </c>
      <c r="G44" s="39" t="s">
        <v>420</v>
      </c>
    </row>
    <row r="45" spans="1:7" ht="145.5" customHeight="1">
      <c r="A45" s="170"/>
      <c r="B45" s="166" t="s">
        <v>626</v>
      </c>
      <c r="C45" s="165" t="s">
        <v>627</v>
      </c>
      <c r="D45" s="40" t="s">
        <v>629</v>
      </c>
      <c r="E45" s="40" t="s">
        <v>917</v>
      </c>
      <c r="F45" s="40" t="s">
        <v>1408</v>
      </c>
      <c r="G45" s="39" t="s">
        <v>421</v>
      </c>
    </row>
    <row r="46" spans="1:7" ht="146.25" customHeight="1">
      <c r="A46" s="170"/>
      <c r="B46" s="165"/>
      <c r="C46" s="165"/>
      <c r="D46" s="40" t="s">
        <v>630</v>
      </c>
      <c r="E46" s="40" t="s">
        <v>825</v>
      </c>
      <c r="F46" s="40" t="s">
        <v>1409</v>
      </c>
      <c r="G46" s="39" t="s">
        <v>1360</v>
      </c>
    </row>
    <row r="47" spans="1:7" ht="87.75" customHeight="1">
      <c r="A47" s="170"/>
      <c r="B47" s="165"/>
      <c r="C47" s="165"/>
      <c r="D47" s="40" t="s">
        <v>631</v>
      </c>
      <c r="E47" s="40" t="s">
        <v>1410</v>
      </c>
      <c r="F47" s="40" t="s">
        <v>1411</v>
      </c>
      <c r="G47" s="39" t="s">
        <v>422</v>
      </c>
    </row>
    <row r="48" spans="1:7" ht="124.5" customHeight="1">
      <c r="A48" s="170"/>
      <c r="B48" s="165"/>
      <c r="C48" s="165"/>
      <c r="D48" s="40" t="s">
        <v>632</v>
      </c>
      <c r="E48" s="40" t="s">
        <v>826</v>
      </c>
      <c r="F48" s="40" t="s">
        <v>1412</v>
      </c>
      <c r="G48" s="39" t="s">
        <v>423</v>
      </c>
    </row>
    <row r="49" spans="1:7" ht="172.5" customHeight="1">
      <c r="A49" s="170"/>
      <c r="B49" s="165"/>
      <c r="C49" s="165"/>
      <c r="D49" s="40" t="s">
        <v>741</v>
      </c>
      <c r="E49" s="40" t="s">
        <v>109</v>
      </c>
      <c r="F49" s="40" t="s">
        <v>1413</v>
      </c>
      <c r="G49" s="39" t="s">
        <v>1401</v>
      </c>
    </row>
    <row r="50" spans="1:7" ht="90.75" customHeight="1">
      <c r="A50" s="170"/>
      <c r="B50" s="165"/>
      <c r="C50" s="165"/>
      <c r="D50" s="40" t="s">
        <v>633</v>
      </c>
      <c r="E50" s="40" t="s">
        <v>827</v>
      </c>
      <c r="F50" s="40" t="s">
        <v>837</v>
      </c>
      <c r="G50" s="39" t="s">
        <v>133</v>
      </c>
    </row>
    <row r="51" spans="1:7" ht="148.5" customHeight="1">
      <c r="A51" s="170"/>
      <c r="B51" s="165"/>
      <c r="C51" s="165"/>
      <c r="D51" s="40" t="s">
        <v>678</v>
      </c>
      <c r="E51" s="40" t="s">
        <v>828</v>
      </c>
      <c r="G51" s="39" t="s">
        <v>1402</v>
      </c>
    </row>
    <row r="52" spans="1:7" ht="111.75" customHeight="1">
      <c r="A52" s="168"/>
      <c r="B52" s="166" t="s">
        <v>666</v>
      </c>
      <c r="C52" s="165" t="s">
        <v>889</v>
      </c>
      <c r="D52" s="40" t="s">
        <v>691</v>
      </c>
      <c r="E52" s="40" t="s">
        <v>829</v>
      </c>
      <c r="F52" s="40" t="s">
        <v>1414</v>
      </c>
      <c r="G52" s="39" t="s">
        <v>1403</v>
      </c>
    </row>
    <row r="53" spans="1:7" ht="135.75" customHeight="1">
      <c r="A53" s="168"/>
      <c r="B53" s="167"/>
      <c r="C53" s="165"/>
      <c r="D53" s="40" t="s">
        <v>692</v>
      </c>
      <c r="E53" s="40" t="s">
        <v>830</v>
      </c>
      <c r="F53" s="40" t="s">
        <v>1415</v>
      </c>
      <c r="G53" s="39" t="s">
        <v>1361</v>
      </c>
    </row>
    <row r="54" spans="1:7" ht="89.25" customHeight="1">
      <c r="A54" s="168"/>
      <c r="B54" s="167"/>
      <c r="C54" s="165"/>
      <c r="D54" s="40" t="s">
        <v>839</v>
      </c>
      <c r="E54" s="40" t="s">
        <v>840</v>
      </c>
      <c r="F54" s="40" t="s">
        <v>1416</v>
      </c>
      <c r="G54" s="39" t="s">
        <v>110</v>
      </c>
    </row>
    <row r="55" ht="96.75" customHeight="1">
      <c r="D55" s="165"/>
    </row>
    <row r="56" ht="23.25">
      <c r="D56" s="165"/>
    </row>
    <row r="57" ht="23.25">
      <c r="D57" s="165"/>
    </row>
  </sheetData>
  <sheetProtection/>
  <mergeCells count="27">
    <mergeCell ref="D4:D7"/>
    <mergeCell ref="A45:A54"/>
    <mergeCell ref="C41:C44"/>
    <mergeCell ref="A3:A10"/>
    <mergeCell ref="A11:A14"/>
    <mergeCell ref="C52:C54"/>
    <mergeCell ref="B3:B6"/>
    <mergeCell ref="C11:C14"/>
    <mergeCell ref="C8:C10"/>
    <mergeCell ref="A1:D1"/>
    <mergeCell ref="A31:A44"/>
    <mergeCell ref="A29:A30"/>
    <mergeCell ref="B15:B28"/>
    <mergeCell ref="A15:A28"/>
    <mergeCell ref="B41:B44"/>
    <mergeCell ref="B11:B14"/>
    <mergeCell ref="B8:B10"/>
    <mergeCell ref="B31:B40"/>
    <mergeCell ref="C3:C7"/>
    <mergeCell ref="D55:D57"/>
    <mergeCell ref="C15:C28"/>
    <mergeCell ref="B45:B51"/>
    <mergeCell ref="C45:C51"/>
    <mergeCell ref="B29:B30"/>
    <mergeCell ref="C29:C30"/>
    <mergeCell ref="C31:C40"/>
    <mergeCell ref="B52:B54"/>
  </mergeCells>
  <printOptions/>
  <pageMargins left="0.7480314960629921" right="0.7480314960629921" top="0.984251968503937" bottom="0.984251968503937" header="0.5118110236220472" footer="0.5118110236220472"/>
  <pageSetup horizontalDpi="300" verticalDpi="300" orientation="landscape" paperSize="9" scale="42" r:id="rId1"/>
  <headerFooter alignWithMargins="0">
    <oddHeader>&amp;C&amp;"Arial,Bold"&amp;14IMPENDLE CAPACITY ASSESSMENT FOR SECTION 109 INTERVENTION</oddHeader>
    <oddFooter>&amp;C&amp;D&amp;R&amp;P</oddFooter>
  </headerFooter>
  <rowBreaks count="8" manualBreakCount="8">
    <brk id="8" max="6" man="1"/>
    <brk id="14" max="6" man="1"/>
    <brk id="17" max="6" man="1"/>
    <brk id="24" max="6" man="1"/>
    <brk id="30" max="6" man="1"/>
    <brk id="36" max="6" man="1"/>
    <brk id="40" max="6" man="1"/>
    <brk id="46" max="6" man="1"/>
  </rowBreaks>
</worksheet>
</file>

<file path=xl/worksheets/sheet2.xml><?xml version="1.0" encoding="utf-8"?>
<worksheet xmlns="http://schemas.openxmlformats.org/spreadsheetml/2006/main" xmlns:r="http://schemas.openxmlformats.org/officeDocument/2006/relationships">
  <dimension ref="A2:G226"/>
  <sheetViews>
    <sheetView view="pageBreakPreview" zoomScale="75" zoomScaleSheetLayoutView="75" zoomScalePageLayoutView="0" workbookViewId="0" topLeftCell="A1">
      <selection activeCell="D22" sqref="D22"/>
    </sheetView>
  </sheetViews>
  <sheetFormatPr defaultColWidth="9.140625" defaultRowHeight="16.5" customHeight="1"/>
  <cols>
    <col min="1" max="1" width="1.28515625" style="46" customWidth="1"/>
    <col min="2" max="2" width="5.28125" style="47" customWidth="1"/>
    <col min="3" max="3" width="68.140625" style="48" customWidth="1"/>
    <col min="4" max="4" width="47.8515625" style="46" customWidth="1"/>
    <col min="5" max="5" width="66.140625" style="46" customWidth="1"/>
    <col min="6" max="6" width="14.140625" style="49" customWidth="1"/>
    <col min="7" max="7" width="50.57421875" style="46" customWidth="1"/>
    <col min="8" max="13" width="9.28125" style="46" customWidth="1"/>
    <col min="14" max="16384" width="9.140625" style="46" customWidth="1"/>
  </cols>
  <sheetData>
    <row r="1" ht="7.5" customHeight="1" thickBot="1"/>
    <row r="2" spans="2:7" ht="29.25" customHeight="1" thickBot="1">
      <c r="B2" s="174" t="s">
        <v>1366</v>
      </c>
      <c r="C2" s="175"/>
      <c r="D2" s="175"/>
      <c r="E2" s="175"/>
      <c r="F2" s="176"/>
      <c r="G2" s="50"/>
    </row>
    <row r="3" ht="7.5" customHeight="1"/>
    <row r="4" spans="2:6" s="51" customFormat="1" ht="16.5" customHeight="1">
      <c r="B4" s="52" t="s">
        <v>1367</v>
      </c>
      <c r="C4" s="53" t="s">
        <v>1368</v>
      </c>
      <c r="D4" s="54" t="s">
        <v>1369</v>
      </c>
      <c r="E4" s="54" t="s">
        <v>1370</v>
      </c>
      <c r="F4" s="52" t="s">
        <v>920</v>
      </c>
    </row>
    <row r="5" spans="2:6" s="51" customFormat="1" ht="16.5" customHeight="1">
      <c r="B5" s="55"/>
      <c r="C5" s="56"/>
      <c r="D5" s="57"/>
      <c r="E5" s="57"/>
      <c r="F5" s="55"/>
    </row>
    <row r="6" spans="2:7" ht="16.5" customHeight="1">
      <c r="B6" s="55">
        <v>1</v>
      </c>
      <c r="C6" s="58" t="s">
        <v>1371</v>
      </c>
      <c r="D6" s="58" t="s">
        <v>1372</v>
      </c>
      <c r="E6" s="58" t="s">
        <v>1373</v>
      </c>
      <c r="F6" s="59"/>
      <c r="G6" s="48"/>
    </row>
    <row r="7" spans="2:7" ht="16.5" customHeight="1">
      <c r="B7" s="55">
        <v>2</v>
      </c>
      <c r="C7" s="58" t="s">
        <v>1374</v>
      </c>
      <c r="D7" s="58" t="s">
        <v>1375</v>
      </c>
      <c r="E7" s="58" t="s">
        <v>1376</v>
      </c>
      <c r="F7" s="60">
        <v>39538</v>
      </c>
      <c r="G7" s="48"/>
    </row>
    <row r="8" spans="2:7" ht="16.5" customHeight="1">
      <c r="B8" s="55">
        <v>3</v>
      </c>
      <c r="C8" s="58" t="s">
        <v>1377</v>
      </c>
      <c r="D8" s="61" t="s">
        <v>1378</v>
      </c>
      <c r="E8" s="58" t="s">
        <v>1379</v>
      </c>
      <c r="F8" s="60">
        <v>39538</v>
      </c>
      <c r="G8" s="48"/>
    </row>
    <row r="9" spans="2:7" ht="16.5" customHeight="1">
      <c r="B9" s="55">
        <v>4</v>
      </c>
      <c r="C9" s="58" t="s">
        <v>1380</v>
      </c>
      <c r="D9" s="62" t="s">
        <v>1381</v>
      </c>
      <c r="E9" s="58" t="s">
        <v>1382</v>
      </c>
      <c r="F9" s="60">
        <v>39629</v>
      </c>
      <c r="G9" s="48"/>
    </row>
    <row r="10" spans="2:7" ht="16.5" customHeight="1">
      <c r="B10" s="55">
        <v>5</v>
      </c>
      <c r="C10" s="58" t="s">
        <v>1383</v>
      </c>
      <c r="D10" s="62" t="s">
        <v>1372</v>
      </c>
      <c r="E10" s="58" t="s">
        <v>1373</v>
      </c>
      <c r="F10" s="59"/>
      <c r="G10" s="48"/>
    </row>
    <row r="11" spans="2:7" ht="16.5" customHeight="1">
      <c r="B11" s="55">
        <v>6</v>
      </c>
      <c r="C11" s="58" t="s">
        <v>1384</v>
      </c>
      <c r="D11" s="58" t="s">
        <v>1385</v>
      </c>
      <c r="E11" s="58" t="s">
        <v>1373</v>
      </c>
      <c r="F11" s="59"/>
      <c r="G11" s="48"/>
    </row>
    <row r="12" spans="2:7" ht="16.5" customHeight="1">
      <c r="B12" s="55">
        <v>7</v>
      </c>
      <c r="C12" s="58" t="s">
        <v>1386</v>
      </c>
      <c r="D12" s="58" t="s">
        <v>1387</v>
      </c>
      <c r="E12" s="58" t="s">
        <v>1373</v>
      </c>
      <c r="F12" s="59"/>
      <c r="G12" s="48"/>
    </row>
    <row r="13" spans="2:7" ht="16.5" customHeight="1">
      <c r="B13" s="55">
        <v>8</v>
      </c>
      <c r="C13" s="58" t="s">
        <v>1388</v>
      </c>
      <c r="D13" s="58" t="s">
        <v>1387</v>
      </c>
      <c r="E13" s="58" t="s">
        <v>1373</v>
      </c>
      <c r="F13" s="59"/>
      <c r="G13" s="48"/>
    </row>
    <row r="14" spans="1:7" ht="16.5" customHeight="1">
      <c r="A14" s="46" t="s">
        <v>1389</v>
      </c>
      <c r="B14" s="55">
        <v>9</v>
      </c>
      <c r="C14" s="58" t="s">
        <v>1390</v>
      </c>
      <c r="D14" s="58" t="s">
        <v>1391</v>
      </c>
      <c r="E14" s="58" t="s">
        <v>1373</v>
      </c>
      <c r="F14" s="59"/>
      <c r="G14" s="48"/>
    </row>
    <row r="15" spans="1:7" ht="16.5" customHeight="1">
      <c r="A15" s="46" t="s">
        <v>1389</v>
      </c>
      <c r="B15" s="55">
        <v>10</v>
      </c>
      <c r="C15" s="58" t="s">
        <v>1392</v>
      </c>
      <c r="D15" s="58" t="s">
        <v>1393</v>
      </c>
      <c r="E15" s="58" t="s">
        <v>1373</v>
      </c>
      <c r="F15" s="59"/>
      <c r="G15" s="48"/>
    </row>
    <row r="16" spans="1:7" ht="16.5" customHeight="1">
      <c r="A16" s="46" t="s">
        <v>1389</v>
      </c>
      <c r="B16" s="55">
        <v>11</v>
      </c>
      <c r="C16" s="58" t="s">
        <v>1394</v>
      </c>
      <c r="D16" s="58" t="s">
        <v>1391</v>
      </c>
      <c r="E16" s="58" t="s">
        <v>1373</v>
      </c>
      <c r="F16" s="59"/>
      <c r="G16" s="48"/>
    </row>
    <row r="17" spans="1:7" ht="16.5" customHeight="1">
      <c r="A17" s="46" t="s">
        <v>1389</v>
      </c>
      <c r="B17" s="55">
        <v>12</v>
      </c>
      <c r="C17" s="58" t="s">
        <v>1395</v>
      </c>
      <c r="D17" s="58" t="s">
        <v>1396</v>
      </c>
      <c r="E17" s="58" t="s">
        <v>1373</v>
      </c>
      <c r="F17" s="59"/>
      <c r="G17" s="48"/>
    </row>
    <row r="18" spans="2:7" ht="16.5" customHeight="1">
      <c r="B18" s="55">
        <v>13</v>
      </c>
      <c r="C18" s="58" t="s">
        <v>1397</v>
      </c>
      <c r="D18" s="58" t="s">
        <v>1398</v>
      </c>
      <c r="E18" s="58" t="s">
        <v>1399</v>
      </c>
      <c r="F18" s="59"/>
      <c r="G18" s="48"/>
    </row>
    <row r="19" spans="1:7" ht="16.5" customHeight="1">
      <c r="A19" s="46" t="s">
        <v>1389</v>
      </c>
      <c r="B19" s="55">
        <v>14</v>
      </c>
      <c r="C19" s="58" t="s">
        <v>1400</v>
      </c>
      <c r="D19" s="58" t="s">
        <v>1399</v>
      </c>
      <c r="E19" s="58" t="s">
        <v>1399</v>
      </c>
      <c r="F19" s="59"/>
      <c r="G19" s="48"/>
    </row>
    <row r="20" spans="1:7" ht="16.5" customHeight="1">
      <c r="A20" s="46" t="s">
        <v>1389</v>
      </c>
      <c r="B20" s="55">
        <v>15</v>
      </c>
      <c r="C20" s="58" t="s">
        <v>1421</v>
      </c>
      <c r="D20" s="58" t="s">
        <v>1422</v>
      </c>
      <c r="E20" s="58" t="s">
        <v>1423</v>
      </c>
      <c r="F20" s="59"/>
      <c r="G20" s="48"/>
    </row>
    <row r="21" spans="1:7" ht="16.5" customHeight="1">
      <c r="A21" s="46" t="s">
        <v>1389</v>
      </c>
      <c r="B21" s="55">
        <v>16</v>
      </c>
      <c r="C21" s="58" t="s">
        <v>1424</v>
      </c>
      <c r="D21" s="58" t="s">
        <v>1425</v>
      </c>
      <c r="E21" s="58" t="s">
        <v>1426</v>
      </c>
      <c r="F21" s="60">
        <v>39538</v>
      </c>
      <c r="G21" s="48"/>
    </row>
    <row r="22" spans="2:7" ht="16.5" customHeight="1">
      <c r="B22" s="55">
        <v>17</v>
      </c>
      <c r="C22" s="58" t="s">
        <v>1427</v>
      </c>
      <c r="D22" s="58" t="s">
        <v>1428</v>
      </c>
      <c r="E22" s="58" t="s">
        <v>1429</v>
      </c>
      <c r="F22" s="60">
        <v>39538</v>
      </c>
      <c r="G22" s="48"/>
    </row>
    <row r="23" spans="2:7" ht="16.5" customHeight="1">
      <c r="B23" s="55">
        <v>18</v>
      </c>
      <c r="C23" s="58" t="s">
        <v>1430</v>
      </c>
      <c r="D23" s="58" t="s">
        <v>1391</v>
      </c>
      <c r="E23" s="58" t="s">
        <v>1399</v>
      </c>
      <c r="F23" s="59"/>
      <c r="G23" s="48"/>
    </row>
    <row r="24" spans="2:7" ht="16.5" customHeight="1">
      <c r="B24" s="55">
        <v>19</v>
      </c>
      <c r="C24" s="58" t="s">
        <v>1431</v>
      </c>
      <c r="D24" s="58" t="s">
        <v>1387</v>
      </c>
      <c r="E24" s="58" t="s">
        <v>1399</v>
      </c>
      <c r="F24" s="59"/>
      <c r="G24" s="48"/>
    </row>
    <row r="25" spans="2:7" ht="16.5" customHeight="1">
      <c r="B25" s="55">
        <v>20</v>
      </c>
      <c r="C25" s="58" t="s">
        <v>1432</v>
      </c>
      <c r="D25" s="58" t="s">
        <v>1387</v>
      </c>
      <c r="E25" s="58" t="s">
        <v>1433</v>
      </c>
      <c r="F25" s="59"/>
      <c r="G25" s="48"/>
    </row>
    <row r="26" spans="2:7" ht="16.5" customHeight="1">
      <c r="B26" s="55">
        <v>21</v>
      </c>
      <c r="C26" s="58" t="s">
        <v>1434</v>
      </c>
      <c r="D26" s="58" t="s">
        <v>1435</v>
      </c>
      <c r="E26" s="58" t="s">
        <v>1399</v>
      </c>
      <c r="F26" s="59"/>
      <c r="G26" s="48"/>
    </row>
    <row r="27" spans="2:7" ht="16.5" customHeight="1">
      <c r="B27" s="55">
        <v>22</v>
      </c>
      <c r="C27" s="58" t="s">
        <v>1436</v>
      </c>
      <c r="D27" s="58" t="s">
        <v>1437</v>
      </c>
      <c r="E27" s="58" t="s">
        <v>921</v>
      </c>
      <c r="F27" s="60">
        <v>39629</v>
      </c>
      <c r="G27" s="48"/>
    </row>
    <row r="28" spans="2:7" ht="16.5" customHeight="1">
      <c r="B28" s="55">
        <v>23</v>
      </c>
      <c r="C28" s="58" t="s">
        <v>1438</v>
      </c>
      <c r="D28" s="58" t="s">
        <v>1387</v>
      </c>
      <c r="E28" s="58" t="s">
        <v>361</v>
      </c>
      <c r="F28" s="60">
        <v>39629</v>
      </c>
      <c r="G28" s="48"/>
    </row>
    <row r="29" spans="2:7" ht="16.5" customHeight="1">
      <c r="B29" s="55">
        <v>24</v>
      </c>
      <c r="C29" s="58" t="s">
        <v>1439</v>
      </c>
      <c r="D29" s="58" t="s">
        <v>1387</v>
      </c>
      <c r="E29" s="58" t="s">
        <v>1417</v>
      </c>
      <c r="F29" s="60">
        <v>39629</v>
      </c>
      <c r="G29" s="48"/>
    </row>
    <row r="30" spans="2:7" ht="16.5" customHeight="1">
      <c r="B30" s="55">
        <v>25</v>
      </c>
      <c r="C30" s="58" t="s">
        <v>1440</v>
      </c>
      <c r="D30" s="58" t="s">
        <v>1389</v>
      </c>
      <c r="E30" s="58"/>
      <c r="F30" s="59"/>
      <c r="G30" s="48"/>
    </row>
    <row r="31" spans="2:7" ht="16.5" customHeight="1">
      <c r="B31" s="55">
        <v>26</v>
      </c>
      <c r="C31" s="58" t="s">
        <v>1441</v>
      </c>
      <c r="D31" s="58" t="s">
        <v>1387</v>
      </c>
      <c r="E31" s="58" t="s">
        <v>1373</v>
      </c>
      <c r="F31" s="59"/>
      <c r="G31" s="48"/>
    </row>
    <row r="32" spans="2:7" ht="16.5" customHeight="1">
      <c r="B32" s="55">
        <v>27</v>
      </c>
      <c r="C32" s="58" t="s">
        <v>1442</v>
      </c>
      <c r="D32" s="58" t="s">
        <v>1443</v>
      </c>
      <c r="E32" s="58" t="s">
        <v>362</v>
      </c>
      <c r="F32" s="59"/>
      <c r="G32" s="48"/>
    </row>
    <row r="33" spans="2:7" ht="16.5" customHeight="1">
      <c r="B33" s="55">
        <v>28</v>
      </c>
      <c r="C33" s="58" t="s">
        <v>1444</v>
      </c>
      <c r="D33" s="61" t="s">
        <v>1372</v>
      </c>
      <c r="E33" s="61" t="s">
        <v>363</v>
      </c>
      <c r="F33" s="60" t="s">
        <v>922</v>
      </c>
      <c r="G33" s="63"/>
    </row>
    <row r="34" spans="2:7" ht="16.5" customHeight="1">
      <c r="B34" s="55">
        <v>29</v>
      </c>
      <c r="C34" s="58" t="s">
        <v>1445</v>
      </c>
      <c r="D34" s="61" t="s">
        <v>1446</v>
      </c>
      <c r="E34" s="61" t="s">
        <v>1373</v>
      </c>
      <c r="F34" s="59"/>
      <c r="G34" s="63"/>
    </row>
    <row r="35" spans="2:6" ht="16.5" customHeight="1">
      <c r="B35" s="55">
        <v>30</v>
      </c>
      <c r="C35" s="58" t="s">
        <v>1447</v>
      </c>
      <c r="D35" s="58" t="s">
        <v>1372</v>
      </c>
      <c r="E35" s="58" t="s">
        <v>1373</v>
      </c>
      <c r="F35" s="59"/>
    </row>
    <row r="36" spans="2:6" ht="16.5" customHeight="1">
      <c r="B36" s="55">
        <v>31</v>
      </c>
      <c r="C36" s="58" t="s">
        <v>1448</v>
      </c>
      <c r="D36" s="58" t="s">
        <v>1387</v>
      </c>
      <c r="E36" s="58" t="s">
        <v>364</v>
      </c>
      <c r="F36" s="59" t="s">
        <v>922</v>
      </c>
    </row>
    <row r="37" spans="2:6" ht="16.5" customHeight="1">
      <c r="B37" s="55">
        <v>32</v>
      </c>
      <c r="C37" s="58" t="s">
        <v>1449</v>
      </c>
      <c r="D37" s="58" t="s">
        <v>1450</v>
      </c>
      <c r="E37" s="58" t="s">
        <v>1399</v>
      </c>
      <c r="F37" s="59"/>
    </row>
    <row r="38" spans="2:6" ht="16.5" customHeight="1">
      <c r="B38" s="55"/>
      <c r="C38" s="58"/>
      <c r="D38" s="58"/>
      <c r="E38" s="58"/>
      <c r="F38" s="59"/>
    </row>
    <row r="39" spans="2:6" s="51" customFormat="1" ht="16.5" customHeight="1">
      <c r="B39" s="52" t="s">
        <v>1451</v>
      </c>
      <c r="C39" s="53" t="s">
        <v>1452</v>
      </c>
      <c r="D39" s="54"/>
      <c r="E39" s="54"/>
      <c r="F39" s="52"/>
    </row>
    <row r="40" spans="2:6" s="51" customFormat="1" ht="7.5" customHeight="1">
      <c r="B40" s="55"/>
      <c r="C40" s="56"/>
      <c r="D40" s="56"/>
      <c r="E40" s="56"/>
      <c r="F40" s="55"/>
    </row>
    <row r="41" spans="2:6" ht="16.5" customHeight="1">
      <c r="B41" s="55">
        <v>1</v>
      </c>
      <c r="C41" s="58" t="s">
        <v>1453</v>
      </c>
      <c r="D41" s="58" t="s">
        <v>1372</v>
      </c>
      <c r="E41" s="58" t="s">
        <v>365</v>
      </c>
      <c r="F41" s="59"/>
    </row>
    <row r="42" spans="2:6" ht="16.5" customHeight="1">
      <c r="B42" s="55">
        <v>2</v>
      </c>
      <c r="C42" s="58" t="s">
        <v>1454</v>
      </c>
      <c r="D42" s="58" t="s">
        <v>1372</v>
      </c>
      <c r="E42" s="58" t="s">
        <v>366</v>
      </c>
      <c r="F42" s="60">
        <v>39507</v>
      </c>
    </row>
    <row r="43" spans="2:6" ht="16.5" customHeight="1">
      <c r="B43" s="55">
        <v>3</v>
      </c>
      <c r="C43" s="58" t="s">
        <v>1455</v>
      </c>
      <c r="D43" s="58" t="s">
        <v>1372</v>
      </c>
      <c r="E43" s="58" t="s">
        <v>365</v>
      </c>
      <c r="F43" s="59"/>
    </row>
    <row r="44" spans="2:6" ht="16.5" customHeight="1">
      <c r="B44" s="55">
        <v>4</v>
      </c>
      <c r="C44" s="58" t="s">
        <v>1456</v>
      </c>
      <c r="D44" s="64">
        <v>39995</v>
      </c>
      <c r="E44" s="58"/>
      <c r="F44" s="59"/>
    </row>
    <row r="45" spans="2:6" ht="16.5" customHeight="1">
      <c r="B45" s="55">
        <v>5</v>
      </c>
      <c r="C45" s="58" t="s">
        <v>367</v>
      </c>
      <c r="D45" s="58" t="s">
        <v>1387</v>
      </c>
      <c r="E45" s="58" t="s">
        <v>368</v>
      </c>
      <c r="F45" s="60">
        <v>39507</v>
      </c>
    </row>
    <row r="46" spans="2:6" ht="16.5" customHeight="1">
      <c r="B46" s="55">
        <v>6</v>
      </c>
      <c r="C46" s="58" t="s">
        <v>1457</v>
      </c>
      <c r="D46" s="58" t="s">
        <v>1372</v>
      </c>
      <c r="E46" s="58" t="s">
        <v>369</v>
      </c>
      <c r="F46" s="60">
        <v>39994</v>
      </c>
    </row>
    <row r="47" spans="2:6" ht="16.5" customHeight="1">
      <c r="B47" s="55">
        <v>7</v>
      </c>
      <c r="C47" s="58" t="s">
        <v>1458</v>
      </c>
      <c r="D47" s="62">
        <v>0.6</v>
      </c>
      <c r="E47" s="58" t="s">
        <v>370</v>
      </c>
      <c r="F47" s="60">
        <v>39629</v>
      </c>
    </row>
    <row r="48" spans="2:6" ht="16.5" customHeight="1">
      <c r="B48" s="55"/>
      <c r="C48" s="58"/>
      <c r="D48" s="58"/>
      <c r="E48" s="58"/>
      <c r="F48" s="59"/>
    </row>
    <row r="49" spans="2:6" s="51" customFormat="1" ht="16.5" customHeight="1">
      <c r="B49" s="52" t="s">
        <v>1459</v>
      </c>
      <c r="C49" s="53" t="s">
        <v>1460</v>
      </c>
      <c r="D49" s="54"/>
      <c r="E49" s="54"/>
      <c r="F49" s="52"/>
    </row>
    <row r="50" spans="2:6" s="51" customFormat="1" ht="8.25" customHeight="1">
      <c r="B50" s="55"/>
      <c r="C50" s="56"/>
      <c r="D50" s="56"/>
      <c r="E50" s="56"/>
      <c r="F50" s="55"/>
    </row>
    <row r="51" spans="2:6" ht="16.5" customHeight="1">
      <c r="B51" s="55">
        <v>1</v>
      </c>
      <c r="C51" s="61" t="s">
        <v>1461</v>
      </c>
      <c r="D51" s="61" t="s">
        <v>1387</v>
      </c>
      <c r="E51" s="61" t="s">
        <v>371</v>
      </c>
      <c r="F51" s="60" t="s">
        <v>923</v>
      </c>
    </row>
    <row r="52" spans="2:6" ht="16.5" customHeight="1">
      <c r="B52" s="55">
        <v>2</v>
      </c>
      <c r="C52" s="58" t="s">
        <v>1462</v>
      </c>
      <c r="D52" s="58" t="s">
        <v>1387</v>
      </c>
      <c r="E52" s="58" t="s">
        <v>372</v>
      </c>
      <c r="F52" s="60">
        <v>39507</v>
      </c>
    </row>
    <row r="53" spans="2:6" ht="16.5" customHeight="1">
      <c r="B53" s="55">
        <v>3</v>
      </c>
      <c r="C53" s="58" t="s">
        <v>1463</v>
      </c>
      <c r="D53" s="58" t="s">
        <v>1387</v>
      </c>
      <c r="E53" s="58" t="s">
        <v>373</v>
      </c>
      <c r="F53" s="60">
        <v>39660</v>
      </c>
    </row>
    <row r="54" spans="2:6" ht="16.5" customHeight="1">
      <c r="B54" s="55">
        <v>4</v>
      </c>
      <c r="C54" s="58" t="s">
        <v>1464</v>
      </c>
      <c r="D54" s="58" t="s">
        <v>1387</v>
      </c>
      <c r="E54" s="58" t="s">
        <v>374</v>
      </c>
      <c r="F54" s="60">
        <v>39630</v>
      </c>
    </row>
    <row r="55" spans="2:6" ht="16.5" customHeight="1">
      <c r="B55" s="55">
        <v>5</v>
      </c>
      <c r="C55" s="58" t="s">
        <v>1465</v>
      </c>
      <c r="D55" s="65" t="s">
        <v>1466</v>
      </c>
      <c r="E55" s="58" t="s">
        <v>365</v>
      </c>
      <c r="F55" s="59"/>
    </row>
    <row r="56" spans="2:6" ht="16.5" customHeight="1">
      <c r="B56" s="55">
        <v>6</v>
      </c>
      <c r="C56" s="58" t="s">
        <v>1467</v>
      </c>
      <c r="D56" s="58" t="s">
        <v>1387</v>
      </c>
      <c r="E56" s="58" t="s">
        <v>375</v>
      </c>
      <c r="F56" s="60">
        <v>39629</v>
      </c>
    </row>
    <row r="57" spans="2:6" ht="16.5" customHeight="1">
      <c r="B57" s="55">
        <v>7</v>
      </c>
      <c r="C57" s="58" t="s">
        <v>1468</v>
      </c>
      <c r="D57" s="58" t="s">
        <v>1469</v>
      </c>
      <c r="E57" s="58" t="s">
        <v>365</v>
      </c>
      <c r="F57" s="59"/>
    </row>
    <row r="58" spans="2:6" ht="16.5" customHeight="1">
      <c r="B58" s="55"/>
      <c r="C58" s="58"/>
      <c r="D58" s="58"/>
      <c r="E58" s="58"/>
      <c r="F58" s="59"/>
    </row>
    <row r="59" spans="2:6" s="51" customFormat="1" ht="16.5" customHeight="1">
      <c r="B59" s="52" t="s">
        <v>1470</v>
      </c>
      <c r="C59" s="53" t="s">
        <v>1471</v>
      </c>
      <c r="D59" s="54"/>
      <c r="E59" s="54"/>
      <c r="F59" s="52"/>
    </row>
    <row r="60" spans="2:6" s="51" customFormat="1" ht="7.5" customHeight="1">
      <c r="B60" s="55"/>
      <c r="C60" s="56"/>
      <c r="D60" s="56"/>
      <c r="E60" s="56"/>
      <c r="F60" s="55"/>
    </row>
    <row r="61" spans="2:6" ht="16.5" customHeight="1">
      <c r="B61" s="55">
        <v>1</v>
      </c>
      <c r="C61" s="58" t="s">
        <v>1472</v>
      </c>
      <c r="D61" s="58" t="s">
        <v>1473</v>
      </c>
      <c r="E61" s="58" t="s">
        <v>365</v>
      </c>
      <c r="F61" s="59"/>
    </row>
    <row r="62" spans="2:6" ht="16.5" customHeight="1">
      <c r="B62" s="55">
        <v>2</v>
      </c>
      <c r="C62" s="58" t="s">
        <v>1474</v>
      </c>
      <c r="D62" s="58" t="s">
        <v>1475</v>
      </c>
      <c r="E62" s="58" t="s">
        <v>376</v>
      </c>
      <c r="F62" s="60">
        <v>39538</v>
      </c>
    </row>
    <row r="63" spans="2:6" ht="16.5" customHeight="1">
      <c r="B63" s="55">
        <v>3</v>
      </c>
      <c r="C63" s="58" t="s">
        <v>1476</v>
      </c>
      <c r="D63" s="58" t="s">
        <v>1477</v>
      </c>
      <c r="E63" s="58" t="s">
        <v>377</v>
      </c>
      <c r="F63" s="60">
        <v>39538</v>
      </c>
    </row>
    <row r="64" spans="2:6" ht="16.5" customHeight="1">
      <c r="B64" s="55">
        <v>4</v>
      </c>
      <c r="C64" s="58" t="s">
        <v>1478</v>
      </c>
      <c r="D64" s="58" t="s">
        <v>1387</v>
      </c>
      <c r="E64" s="58" t="s">
        <v>378</v>
      </c>
      <c r="F64" s="60">
        <v>39538</v>
      </c>
    </row>
    <row r="65" spans="2:6" ht="16.5" customHeight="1">
      <c r="B65" s="55">
        <v>5</v>
      </c>
      <c r="C65" s="58" t="s">
        <v>1479</v>
      </c>
      <c r="D65" s="58" t="s">
        <v>1387</v>
      </c>
      <c r="E65" s="58" t="s">
        <v>378</v>
      </c>
      <c r="F65" s="60">
        <v>39538</v>
      </c>
    </row>
    <row r="66" spans="2:6" ht="16.5" customHeight="1">
      <c r="B66" s="55">
        <v>6</v>
      </c>
      <c r="C66" s="58" t="s">
        <v>1480</v>
      </c>
      <c r="D66" s="58" t="s">
        <v>1387</v>
      </c>
      <c r="E66" s="58" t="s">
        <v>378</v>
      </c>
      <c r="F66" s="60">
        <v>39538</v>
      </c>
    </row>
    <row r="67" spans="2:6" s="51" customFormat="1" ht="16.5" customHeight="1">
      <c r="B67" s="52" t="s">
        <v>1481</v>
      </c>
      <c r="C67" s="53" t="s">
        <v>1482</v>
      </c>
      <c r="D67" s="54"/>
      <c r="E67" s="54"/>
      <c r="F67" s="52"/>
    </row>
    <row r="68" spans="2:6" s="51" customFormat="1" ht="8.25" customHeight="1">
      <c r="B68" s="55"/>
      <c r="C68" s="56"/>
      <c r="D68" s="56"/>
      <c r="E68" s="56"/>
      <c r="F68" s="55"/>
    </row>
    <row r="69" spans="2:6" ht="16.5" customHeight="1">
      <c r="B69" s="55">
        <v>1</v>
      </c>
      <c r="C69" s="58" t="s">
        <v>1483</v>
      </c>
      <c r="D69" s="58" t="s">
        <v>1372</v>
      </c>
      <c r="E69" s="58" t="s">
        <v>379</v>
      </c>
      <c r="F69" s="60">
        <v>39507</v>
      </c>
    </row>
    <row r="70" spans="2:6" ht="16.5" customHeight="1">
      <c r="B70" s="55">
        <v>2</v>
      </c>
      <c r="C70" s="58" t="s">
        <v>1484</v>
      </c>
      <c r="D70" s="58" t="s">
        <v>1372</v>
      </c>
      <c r="E70" s="58" t="s">
        <v>379</v>
      </c>
      <c r="F70" s="60">
        <v>39507</v>
      </c>
    </row>
    <row r="71" spans="2:6" ht="16.5" customHeight="1">
      <c r="B71" s="55">
        <v>3</v>
      </c>
      <c r="C71" s="58" t="s">
        <v>1485</v>
      </c>
      <c r="D71" s="58" t="s">
        <v>1372</v>
      </c>
      <c r="E71" s="58" t="s">
        <v>365</v>
      </c>
      <c r="F71" s="59"/>
    </row>
    <row r="72" spans="2:6" ht="16.5" customHeight="1">
      <c r="B72" s="55">
        <v>4</v>
      </c>
      <c r="C72" s="58" t="s">
        <v>452</v>
      </c>
      <c r="D72" s="58" t="s">
        <v>1387</v>
      </c>
      <c r="E72" s="58" t="s">
        <v>380</v>
      </c>
      <c r="F72" s="60">
        <v>39599</v>
      </c>
    </row>
    <row r="73" spans="2:6" ht="16.5" customHeight="1">
      <c r="B73" s="55">
        <v>5</v>
      </c>
      <c r="C73" s="58" t="s">
        <v>453</v>
      </c>
      <c r="D73" s="58" t="s">
        <v>1387</v>
      </c>
      <c r="E73" s="58" t="s">
        <v>365</v>
      </c>
      <c r="F73" s="59"/>
    </row>
    <row r="74" spans="2:6" ht="16.5" customHeight="1">
      <c r="B74" s="55">
        <v>6</v>
      </c>
      <c r="C74" s="61" t="s">
        <v>454</v>
      </c>
      <c r="D74" s="58" t="s">
        <v>1372</v>
      </c>
      <c r="E74" s="58" t="s">
        <v>381</v>
      </c>
      <c r="F74" s="60">
        <v>39538</v>
      </c>
    </row>
    <row r="75" spans="2:6" ht="16.5" customHeight="1">
      <c r="B75" s="55">
        <v>7</v>
      </c>
      <c r="C75" s="58" t="s">
        <v>455</v>
      </c>
      <c r="D75" s="58" t="s">
        <v>1372</v>
      </c>
      <c r="E75" s="58" t="s">
        <v>365</v>
      </c>
      <c r="F75" s="59"/>
    </row>
    <row r="76" spans="2:6" ht="16.5" customHeight="1">
      <c r="B76" s="55">
        <v>8</v>
      </c>
      <c r="C76" s="58" t="s">
        <v>456</v>
      </c>
      <c r="D76" s="58" t="s">
        <v>1372</v>
      </c>
      <c r="E76" s="58" t="s">
        <v>365</v>
      </c>
      <c r="F76" s="59"/>
    </row>
    <row r="77" spans="2:6" ht="16.5" customHeight="1">
      <c r="B77" s="55">
        <v>9</v>
      </c>
      <c r="C77" s="58" t="s">
        <v>457</v>
      </c>
      <c r="D77" s="58" t="s">
        <v>1372</v>
      </c>
      <c r="E77" s="58" t="s">
        <v>365</v>
      </c>
      <c r="F77" s="59"/>
    </row>
    <row r="78" spans="2:6" ht="16.5" customHeight="1">
      <c r="B78" s="55"/>
      <c r="C78" s="58"/>
      <c r="D78" s="58"/>
      <c r="E78" s="58"/>
      <c r="F78" s="59"/>
    </row>
    <row r="79" spans="2:6" s="51" customFormat="1" ht="16.5" customHeight="1">
      <c r="B79" s="52" t="s">
        <v>458</v>
      </c>
      <c r="C79" s="53" t="s">
        <v>459</v>
      </c>
      <c r="D79" s="54"/>
      <c r="E79" s="54"/>
      <c r="F79" s="52"/>
    </row>
    <row r="80" spans="2:6" s="51" customFormat="1" ht="9" customHeight="1">
      <c r="B80" s="55"/>
      <c r="C80" s="56"/>
      <c r="D80" s="56"/>
      <c r="E80" s="56"/>
      <c r="F80" s="55"/>
    </row>
    <row r="81" spans="2:6" ht="16.5" customHeight="1">
      <c r="B81" s="55">
        <v>1</v>
      </c>
      <c r="C81" s="58" t="s">
        <v>460</v>
      </c>
      <c r="D81" s="58" t="s">
        <v>1372</v>
      </c>
      <c r="E81" s="58" t="s">
        <v>365</v>
      </c>
      <c r="F81" s="59"/>
    </row>
    <row r="82" spans="2:6" ht="16.5" customHeight="1">
      <c r="B82" s="55">
        <v>2</v>
      </c>
      <c r="C82" s="58" t="s">
        <v>461</v>
      </c>
      <c r="D82" s="58" t="s">
        <v>1372</v>
      </c>
      <c r="E82" s="58" t="s">
        <v>365</v>
      </c>
      <c r="F82" s="59"/>
    </row>
    <row r="83" spans="2:6" ht="16.5" customHeight="1">
      <c r="B83" s="55">
        <v>3</v>
      </c>
      <c r="C83" s="58" t="s">
        <v>462</v>
      </c>
      <c r="D83" s="58" t="s">
        <v>1372</v>
      </c>
      <c r="E83" s="58" t="s">
        <v>365</v>
      </c>
      <c r="F83" s="59"/>
    </row>
    <row r="84" spans="2:6" ht="16.5" customHeight="1">
      <c r="B84" s="55"/>
      <c r="C84" s="58"/>
      <c r="D84" s="58"/>
      <c r="E84" s="58"/>
      <c r="F84" s="59"/>
    </row>
    <row r="85" spans="2:6" s="51" customFormat="1" ht="16.5" customHeight="1">
      <c r="B85" s="52" t="s">
        <v>463</v>
      </c>
      <c r="C85" s="53" t="s">
        <v>464</v>
      </c>
      <c r="D85" s="54"/>
      <c r="E85" s="54"/>
      <c r="F85" s="52"/>
    </row>
    <row r="86" spans="2:6" s="51" customFormat="1" ht="8.25" customHeight="1">
      <c r="B86" s="55"/>
      <c r="C86" s="56"/>
      <c r="D86" s="56"/>
      <c r="E86" s="56"/>
      <c r="F86" s="55"/>
    </row>
    <row r="87" spans="2:6" ht="16.5" customHeight="1">
      <c r="B87" s="55">
        <v>1</v>
      </c>
      <c r="C87" s="58" t="s">
        <v>465</v>
      </c>
      <c r="D87" s="58" t="s">
        <v>1387</v>
      </c>
      <c r="E87" s="58" t="s">
        <v>365</v>
      </c>
      <c r="F87" s="59"/>
    </row>
    <row r="88" spans="2:6" ht="16.5" customHeight="1">
      <c r="B88" s="55">
        <v>2</v>
      </c>
      <c r="C88" s="58" t="s">
        <v>466</v>
      </c>
      <c r="D88" s="58" t="s">
        <v>467</v>
      </c>
      <c r="E88" s="58" t="s">
        <v>382</v>
      </c>
      <c r="F88" s="59"/>
    </row>
    <row r="89" spans="2:6" ht="16.5" customHeight="1">
      <c r="B89" s="55">
        <v>3</v>
      </c>
      <c r="C89" s="58" t="s">
        <v>468</v>
      </c>
      <c r="D89" s="58" t="s">
        <v>1372</v>
      </c>
      <c r="E89" s="58" t="s">
        <v>382</v>
      </c>
      <c r="F89" s="59"/>
    </row>
    <row r="90" spans="2:6" ht="16.5" customHeight="1">
      <c r="B90" s="55"/>
      <c r="C90" s="58"/>
      <c r="D90" s="58"/>
      <c r="E90" s="66"/>
      <c r="F90" s="59"/>
    </row>
    <row r="91" spans="2:6" s="51" customFormat="1" ht="16.5" customHeight="1">
      <c r="B91" s="52" t="s">
        <v>469</v>
      </c>
      <c r="C91" s="53" t="s">
        <v>470</v>
      </c>
      <c r="D91" s="53"/>
      <c r="E91" s="54"/>
      <c r="F91" s="52"/>
    </row>
    <row r="92" spans="2:6" s="51" customFormat="1" ht="8.25" customHeight="1">
      <c r="B92" s="55"/>
      <c r="C92" s="56"/>
      <c r="D92" s="56"/>
      <c r="E92" s="67"/>
      <c r="F92" s="55"/>
    </row>
    <row r="93" spans="2:6" ht="16.5" customHeight="1">
      <c r="B93" s="55">
        <v>1</v>
      </c>
      <c r="C93" s="58" t="s">
        <v>471</v>
      </c>
      <c r="D93" s="58" t="s">
        <v>1372</v>
      </c>
      <c r="E93" s="58" t="s">
        <v>365</v>
      </c>
      <c r="F93" s="59"/>
    </row>
    <row r="94" spans="2:6" ht="16.5" customHeight="1">
      <c r="B94" s="55">
        <v>2</v>
      </c>
      <c r="C94" s="58" t="s">
        <v>472</v>
      </c>
      <c r="D94" s="58" t="s">
        <v>1372</v>
      </c>
      <c r="E94" s="58" t="s">
        <v>383</v>
      </c>
      <c r="F94" s="60">
        <v>39538</v>
      </c>
    </row>
    <row r="95" spans="2:6" ht="16.5" customHeight="1">
      <c r="B95" s="55">
        <v>3</v>
      </c>
      <c r="C95" s="58" t="s">
        <v>473</v>
      </c>
      <c r="D95" s="58" t="s">
        <v>1372</v>
      </c>
      <c r="E95" s="58" t="s">
        <v>365</v>
      </c>
      <c r="F95" s="59"/>
    </row>
    <row r="96" spans="2:6" ht="16.5" customHeight="1">
      <c r="B96" s="55">
        <v>4</v>
      </c>
      <c r="C96" s="58" t="s">
        <v>474</v>
      </c>
      <c r="D96" s="58" t="s">
        <v>475</v>
      </c>
      <c r="E96" s="58" t="s">
        <v>365</v>
      </c>
      <c r="F96" s="59"/>
    </row>
    <row r="97" spans="2:6" ht="16.5" customHeight="1">
      <c r="B97" s="55">
        <v>5</v>
      </c>
      <c r="C97" s="58" t="s">
        <v>476</v>
      </c>
      <c r="D97" s="58" t="s">
        <v>1399</v>
      </c>
      <c r="E97" s="58" t="s">
        <v>365</v>
      </c>
      <c r="F97" s="59"/>
    </row>
    <row r="98" spans="2:6" ht="16.5" customHeight="1">
      <c r="B98" s="55">
        <v>6</v>
      </c>
      <c r="C98" s="58" t="s">
        <v>477</v>
      </c>
      <c r="D98" s="58" t="s">
        <v>478</v>
      </c>
      <c r="E98" s="58" t="s">
        <v>384</v>
      </c>
      <c r="F98" s="60">
        <v>39568</v>
      </c>
    </row>
    <row r="99" spans="2:6" ht="16.5" customHeight="1">
      <c r="B99" s="55">
        <v>7</v>
      </c>
      <c r="C99" s="58" t="s">
        <v>479</v>
      </c>
      <c r="D99" s="58" t="s">
        <v>1387</v>
      </c>
      <c r="E99" s="58" t="s">
        <v>385</v>
      </c>
      <c r="F99" s="60">
        <v>39538</v>
      </c>
    </row>
    <row r="100" spans="2:6" ht="16.5" customHeight="1">
      <c r="B100" s="55">
        <v>8</v>
      </c>
      <c r="C100" s="58" t="s">
        <v>480</v>
      </c>
      <c r="D100" s="58" t="s">
        <v>475</v>
      </c>
      <c r="E100" s="58" t="s">
        <v>386</v>
      </c>
      <c r="F100" s="60">
        <v>39538</v>
      </c>
    </row>
    <row r="101" spans="2:6" ht="16.5" customHeight="1">
      <c r="B101" s="55">
        <v>9</v>
      </c>
      <c r="C101" s="58" t="s">
        <v>481</v>
      </c>
      <c r="D101" s="58" t="s">
        <v>482</v>
      </c>
      <c r="E101" s="58" t="s">
        <v>365</v>
      </c>
      <c r="F101" s="59"/>
    </row>
    <row r="102" spans="2:6" ht="16.5" customHeight="1">
      <c r="B102" s="55">
        <v>10</v>
      </c>
      <c r="C102" s="58" t="s">
        <v>483</v>
      </c>
      <c r="D102" s="58" t="s">
        <v>484</v>
      </c>
      <c r="E102" s="58" t="s">
        <v>387</v>
      </c>
      <c r="F102" s="60">
        <v>39538</v>
      </c>
    </row>
    <row r="103" spans="2:6" ht="16.5" customHeight="1">
      <c r="B103" s="55"/>
      <c r="C103" s="58"/>
      <c r="D103" s="66" t="s">
        <v>485</v>
      </c>
      <c r="E103" s="66"/>
      <c r="F103" s="59"/>
    </row>
    <row r="104" spans="2:6" s="51" customFormat="1" ht="16.5" customHeight="1">
      <c r="B104" s="52" t="s">
        <v>486</v>
      </c>
      <c r="C104" s="53" t="s">
        <v>487</v>
      </c>
      <c r="D104" s="54"/>
      <c r="E104" s="54"/>
      <c r="F104" s="52"/>
    </row>
    <row r="105" spans="2:6" s="51" customFormat="1" ht="8.25" customHeight="1">
      <c r="B105" s="55"/>
      <c r="C105" s="56"/>
      <c r="D105" s="67"/>
      <c r="E105" s="67"/>
      <c r="F105" s="55"/>
    </row>
    <row r="106" spans="2:6" ht="16.5" customHeight="1">
      <c r="B106" s="55">
        <v>1</v>
      </c>
      <c r="C106" s="58" t="s">
        <v>488</v>
      </c>
      <c r="D106" s="58" t="s">
        <v>1387</v>
      </c>
      <c r="E106" s="58" t="s">
        <v>388</v>
      </c>
      <c r="F106" s="59"/>
    </row>
    <row r="107" spans="2:6" ht="16.5" customHeight="1">
      <c r="B107" s="55">
        <v>2</v>
      </c>
      <c r="C107" s="58" t="s">
        <v>489</v>
      </c>
      <c r="D107" s="58" t="s">
        <v>1399</v>
      </c>
      <c r="E107" s="58" t="s">
        <v>365</v>
      </c>
      <c r="F107" s="59"/>
    </row>
    <row r="108" spans="2:6" ht="16.5" customHeight="1">
      <c r="B108" s="55"/>
      <c r="C108" s="58"/>
      <c r="D108" s="58"/>
      <c r="E108" s="58"/>
      <c r="F108" s="59"/>
    </row>
    <row r="109" spans="2:6" s="51" customFormat="1" ht="16.5" customHeight="1">
      <c r="B109" s="52" t="s">
        <v>490</v>
      </c>
      <c r="C109" s="53" t="s">
        <v>491</v>
      </c>
      <c r="D109" s="54"/>
      <c r="E109" s="54"/>
      <c r="F109" s="52"/>
    </row>
    <row r="110" spans="2:6" s="51" customFormat="1" ht="7.5" customHeight="1">
      <c r="B110" s="55"/>
      <c r="C110" s="56"/>
      <c r="D110" s="56"/>
      <c r="E110" s="56"/>
      <c r="F110" s="55"/>
    </row>
    <row r="111" spans="2:6" ht="16.5" customHeight="1">
      <c r="B111" s="55">
        <v>1</v>
      </c>
      <c r="C111" s="58" t="s">
        <v>492</v>
      </c>
      <c r="D111" s="58" t="s">
        <v>493</v>
      </c>
      <c r="E111" s="58" t="s">
        <v>389</v>
      </c>
      <c r="F111" s="59"/>
    </row>
    <row r="112" spans="2:6" ht="16.5" customHeight="1">
      <c r="B112" s="55">
        <v>2</v>
      </c>
      <c r="C112" s="58" t="s">
        <v>494</v>
      </c>
      <c r="D112" s="58" t="s">
        <v>1372</v>
      </c>
      <c r="E112" s="58" t="s">
        <v>390</v>
      </c>
      <c r="F112" s="60">
        <v>39691</v>
      </c>
    </row>
    <row r="113" spans="2:6" ht="16.5" customHeight="1">
      <c r="B113" s="55"/>
      <c r="C113" s="58"/>
      <c r="D113" s="58"/>
      <c r="E113" s="58"/>
      <c r="F113" s="59"/>
    </row>
    <row r="114" spans="2:6" s="51" customFormat="1" ht="16.5" customHeight="1">
      <c r="B114" s="52" t="s">
        <v>495</v>
      </c>
      <c r="C114" s="53" t="s">
        <v>496</v>
      </c>
      <c r="D114" s="53"/>
      <c r="E114" s="53"/>
      <c r="F114" s="52"/>
    </row>
    <row r="115" spans="2:6" s="51" customFormat="1" ht="9" customHeight="1">
      <c r="B115" s="55"/>
      <c r="C115" s="56"/>
      <c r="D115" s="56"/>
      <c r="E115" s="56"/>
      <c r="F115" s="55"/>
    </row>
    <row r="116" spans="2:6" ht="16.5" customHeight="1">
      <c r="B116" s="55">
        <v>1</v>
      </c>
      <c r="C116" s="58" t="s">
        <v>497</v>
      </c>
      <c r="D116" s="58" t="s">
        <v>498</v>
      </c>
      <c r="E116" s="58" t="s">
        <v>391</v>
      </c>
      <c r="F116" s="60">
        <v>39538</v>
      </c>
    </row>
    <row r="117" spans="2:6" ht="16.5" customHeight="1">
      <c r="B117" s="55">
        <v>2</v>
      </c>
      <c r="C117" s="58" t="s">
        <v>499</v>
      </c>
      <c r="D117" s="58" t="s">
        <v>498</v>
      </c>
      <c r="E117" s="58" t="s">
        <v>391</v>
      </c>
      <c r="F117" s="60">
        <v>39538</v>
      </c>
    </row>
    <row r="118" spans="2:6" ht="16.5" customHeight="1">
      <c r="B118" s="55">
        <v>3</v>
      </c>
      <c r="C118" s="58" t="s">
        <v>500</v>
      </c>
      <c r="D118" s="58" t="s">
        <v>1372</v>
      </c>
      <c r="E118" s="58" t="s">
        <v>392</v>
      </c>
      <c r="F118" s="60">
        <v>39507</v>
      </c>
    </row>
    <row r="119" spans="2:6" ht="16.5" customHeight="1">
      <c r="B119" s="55">
        <v>4</v>
      </c>
      <c r="C119" s="58" t="s">
        <v>501</v>
      </c>
      <c r="D119" s="58" t="s">
        <v>502</v>
      </c>
      <c r="E119" s="58" t="s">
        <v>365</v>
      </c>
      <c r="F119" s="59"/>
    </row>
    <row r="120" spans="2:6" ht="16.5" customHeight="1">
      <c r="B120" s="55">
        <v>5</v>
      </c>
      <c r="C120" s="58" t="s">
        <v>503</v>
      </c>
      <c r="D120" s="58" t="s">
        <v>919</v>
      </c>
      <c r="E120" s="58" t="s">
        <v>365</v>
      </c>
      <c r="F120" s="59"/>
    </row>
    <row r="121" spans="2:6" ht="16.5" customHeight="1">
      <c r="B121" s="55">
        <v>6</v>
      </c>
      <c r="C121" s="58" t="s">
        <v>504</v>
      </c>
      <c r="D121" s="58" t="s">
        <v>1372</v>
      </c>
      <c r="E121" s="58" t="s">
        <v>393</v>
      </c>
      <c r="F121" s="60">
        <v>39538</v>
      </c>
    </row>
    <row r="122" spans="2:6" ht="16.5" customHeight="1">
      <c r="B122" s="55">
        <v>7</v>
      </c>
      <c r="C122" s="58" t="s">
        <v>505</v>
      </c>
      <c r="D122" s="58" t="s">
        <v>1387</v>
      </c>
      <c r="E122" s="58" t="s">
        <v>394</v>
      </c>
      <c r="F122" s="60">
        <v>39629</v>
      </c>
    </row>
    <row r="123" spans="2:6" ht="16.5" customHeight="1">
      <c r="B123" s="55">
        <v>8</v>
      </c>
      <c r="C123" s="58" t="s">
        <v>506</v>
      </c>
      <c r="D123" s="58" t="s">
        <v>1372</v>
      </c>
      <c r="E123" s="58" t="s">
        <v>365</v>
      </c>
      <c r="F123" s="59"/>
    </row>
    <row r="124" spans="2:6" ht="16.5" customHeight="1">
      <c r="B124" s="55"/>
      <c r="C124" s="58"/>
      <c r="D124" s="68"/>
      <c r="E124" s="68"/>
      <c r="F124" s="69"/>
    </row>
    <row r="125" spans="2:6" s="51" customFormat="1" ht="16.5" customHeight="1">
      <c r="B125" s="52" t="s">
        <v>507</v>
      </c>
      <c r="C125" s="53" t="s">
        <v>508</v>
      </c>
      <c r="D125" s="54"/>
      <c r="E125" s="54"/>
      <c r="F125" s="52"/>
    </row>
    <row r="126" spans="2:6" s="51" customFormat="1" ht="7.5" customHeight="1">
      <c r="B126" s="55"/>
      <c r="C126" s="56"/>
      <c r="D126" s="70" t="s">
        <v>509</v>
      </c>
      <c r="E126" s="70"/>
      <c r="F126" s="71"/>
    </row>
    <row r="127" spans="2:6" ht="16.5" customHeight="1">
      <c r="B127" s="55">
        <v>1</v>
      </c>
      <c r="C127" s="58" t="s">
        <v>510</v>
      </c>
      <c r="D127" s="58" t="s">
        <v>1387</v>
      </c>
      <c r="E127" s="58" t="s">
        <v>395</v>
      </c>
      <c r="F127" s="60">
        <v>39537</v>
      </c>
    </row>
    <row r="128" spans="2:6" ht="16.5" customHeight="1">
      <c r="B128" s="55">
        <v>2</v>
      </c>
      <c r="C128" s="58" t="s">
        <v>511</v>
      </c>
      <c r="D128" s="61" t="s">
        <v>512</v>
      </c>
      <c r="E128" s="61" t="s">
        <v>365</v>
      </c>
      <c r="F128" s="59"/>
    </row>
    <row r="129" spans="2:6" ht="16.5" customHeight="1">
      <c r="B129" s="55"/>
      <c r="C129" s="58"/>
      <c r="D129" s="61"/>
      <c r="E129" s="61"/>
      <c r="F129" s="59"/>
    </row>
    <row r="130" spans="2:6" s="51" customFormat="1" ht="16.5" customHeight="1">
      <c r="B130" s="52" t="s">
        <v>513</v>
      </c>
      <c r="C130" s="53" t="s">
        <v>514</v>
      </c>
      <c r="D130" s="54"/>
      <c r="E130" s="54"/>
      <c r="F130" s="52"/>
    </row>
    <row r="131" spans="2:6" s="51" customFormat="1" ht="6.75" customHeight="1">
      <c r="B131" s="55"/>
      <c r="C131" s="56"/>
      <c r="D131" s="72"/>
      <c r="E131" s="72"/>
      <c r="F131" s="55"/>
    </row>
    <row r="132" spans="2:6" ht="16.5" customHeight="1">
      <c r="B132" s="55">
        <v>1</v>
      </c>
      <c r="C132" s="58" t="s">
        <v>515</v>
      </c>
      <c r="D132" s="58" t="s">
        <v>516</v>
      </c>
      <c r="E132" s="58" t="s">
        <v>365</v>
      </c>
      <c r="F132" s="59"/>
    </row>
    <row r="133" spans="2:6" ht="16.5" customHeight="1">
      <c r="B133" s="55">
        <v>2</v>
      </c>
      <c r="C133" s="58" t="s">
        <v>517</v>
      </c>
      <c r="D133" s="58" t="s">
        <v>1399</v>
      </c>
      <c r="E133" s="58" t="s">
        <v>1399</v>
      </c>
      <c r="F133" s="59"/>
    </row>
    <row r="134" spans="2:6" ht="16.5" customHeight="1">
      <c r="B134" s="55">
        <v>3</v>
      </c>
      <c r="C134" s="61" t="s">
        <v>518</v>
      </c>
      <c r="D134" s="58" t="s">
        <v>1399</v>
      </c>
      <c r="E134" s="58" t="s">
        <v>1399</v>
      </c>
      <c r="F134" s="59"/>
    </row>
    <row r="135" spans="2:6" ht="16.5" customHeight="1">
      <c r="B135" s="55"/>
      <c r="C135" s="58"/>
      <c r="D135" s="58"/>
      <c r="E135" s="58"/>
      <c r="F135" s="59"/>
    </row>
    <row r="136" spans="2:6" s="51" customFormat="1" ht="16.5" customHeight="1">
      <c r="B136" s="52" t="s">
        <v>519</v>
      </c>
      <c r="C136" s="53" t="s">
        <v>520</v>
      </c>
      <c r="D136" s="54"/>
      <c r="E136" s="54"/>
      <c r="F136" s="52"/>
    </row>
    <row r="137" spans="2:6" s="51" customFormat="1" ht="7.5" customHeight="1">
      <c r="B137" s="55"/>
      <c r="C137" s="56"/>
      <c r="D137" s="56"/>
      <c r="E137" s="56"/>
      <c r="F137" s="55"/>
    </row>
    <row r="138" spans="2:6" ht="16.5" customHeight="1">
      <c r="B138" s="55">
        <v>1</v>
      </c>
      <c r="C138" s="58" t="s">
        <v>521</v>
      </c>
      <c r="D138" s="58" t="s">
        <v>1372</v>
      </c>
      <c r="E138" s="58" t="s">
        <v>365</v>
      </c>
      <c r="F138" s="59"/>
    </row>
    <row r="139" spans="2:6" ht="16.5" customHeight="1">
      <c r="B139" s="55">
        <v>2</v>
      </c>
      <c r="C139" s="58" t="s">
        <v>522</v>
      </c>
      <c r="D139" s="58" t="s">
        <v>1372</v>
      </c>
      <c r="E139" s="58" t="s">
        <v>365</v>
      </c>
      <c r="F139" s="59"/>
    </row>
    <row r="140" spans="2:6" ht="16.5" customHeight="1">
      <c r="B140" s="55">
        <v>3</v>
      </c>
      <c r="C140" s="58" t="s">
        <v>523</v>
      </c>
      <c r="D140" s="58" t="s">
        <v>524</v>
      </c>
      <c r="E140" s="58" t="s">
        <v>396</v>
      </c>
      <c r="F140" s="60">
        <v>39691</v>
      </c>
    </row>
    <row r="141" spans="2:6" ht="16.5" customHeight="1">
      <c r="B141" s="55"/>
      <c r="C141" s="58"/>
      <c r="D141" s="58"/>
      <c r="E141" s="58"/>
      <c r="F141" s="59"/>
    </row>
    <row r="142" spans="2:6" s="51" customFormat="1" ht="16.5" customHeight="1">
      <c r="B142" s="52" t="s">
        <v>525</v>
      </c>
      <c r="C142" s="53" t="s">
        <v>526</v>
      </c>
      <c r="D142" s="54"/>
      <c r="E142" s="54"/>
      <c r="F142" s="52"/>
    </row>
    <row r="143" spans="2:6" s="51" customFormat="1" ht="6.75" customHeight="1">
      <c r="B143" s="55"/>
      <c r="C143" s="56"/>
      <c r="D143" s="67"/>
      <c r="E143" s="67"/>
      <c r="F143" s="55"/>
    </row>
    <row r="144" spans="2:6" ht="16.5" customHeight="1">
      <c r="B144" s="55">
        <v>1</v>
      </c>
      <c r="C144" s="58" t="s">
        <v>527</v>
      </c>
      <c r="D144" s="66"/>
      <c r="E144" s="66"/>
      <c r="F144" s="59"/>
    </row>
    <row r="145" spans="2:6" ht="16.5" customHeight="1">
      <c r="B145" s="55" t="s">
        <v>528</v>
      </c>
      <c r="C145" s="61" t="s">
        <v>529</v>
      </c>
      <c r="D145" s="61" t="s">
        <v>530</v>
      </c>
      <c r="E145" s="61" t="s">
        <v>397</v>
      </c>
      <c r="F145" s="60">
        <v>39568</v>
      </c>
    </row>
    <row r="146" spans="2:6" ht="16.5" customHeight="1">
      <c r="B146" s="55" t="s">
        <v>531</v>
      </c>
      <c r="C146" s="61" t="s">
        <v>532</v>
      </c>
      <c r="D146" s="61" t="s">
        <v>530</v>
      </c>
      <c r="E146" s="61" t="s">
        <v>397</v>
      </c>
      <c r="F146" s="60">
        <v>30</v>
      </c>
    </row>
    <row r="147" spans="2:6" ht="16.5" customHeight="1">
      <c r="B147" s="55" t="s">
        <v>533</v>
      </c>
      <c r="C147" s="61" t="s">
        <v>534</v>
      </c>
      <c r="D147" s="61" t="s">
        <v>530</v>
      </c>
      <c r="E147" s="61" t="s">
        <v>397</v>
      </c>
      <c r="F147" s="60">
        <v>39568</v>
      </c>
    </row>
    <row r="148" spans="2:6" ht="16.5" customHeight="1">
      <c r="B148" s="55" t="s">
        <v>535</v>
      </c>
      <c r="C148" s="61" t="s">
        <v>536</v>
      </c>
      <c r="D148" s="61" t="s">
        <v>530</v>
      </c>
      <c r="E148" s="61" t="s">
        <v>397</v>
      </c>
      <c r="F148" s="60">
        <v>39568</v>
      </c>
    </row>
    <row r="149" spans="2:6" ht="16.5" customHeight="1">
      <c r="B149" s="55" t="s">
        <v>537</v>
      </c>
      <c r="C149" s="61" t="s">
        <v>538</v>
      </c>
      <c r="D149" s="61" t="s">
        <v>530</v>
      </c>
      <c r="E149" s="61" t="s">
        <v>397</v>
      </c>
      <c r="F149" s="60">
        <v>39568</v>
      </c>
    </row>
    <row r="150" spans="2:6" ht="16.5" customHeight="1">
      <c r="B150" s="55" t="s">
        <v>539</v>
      </c>
      <c r="C150" s="61" t="s">
        <v>540</v>
      </c>
      <c r="D150" s="61" t="s">
        <v>530</v>
      </c>
      <c r="E150" s="61" t="s">
        <v>397</v>
      </c>
      <c r="F150" s="60">
        <v>39568</v>
      </c>
    </row>
    <row r="151" spans="2:6" ht="16.5" customHeight="1">
      <c r="B151" s="55" t="s">
        <v>541</v>
      </c>
      <c r="C151" s="61" t="s">
        <v>542</v>
      </c>
      <c r="D151" s="61" t="s">
        <v>530</v>
      </c>
      <c r="E151" s="61" t="s">
        <v>397</v>
      </c>
      <c r="F151" s="60">
        <v>39568</v>
      </c>
    </row>
    <row r="152" spans="2:6" ht="16.5" customHeight="1">
      <c r="B152" s="55" t="s">
        <v>543</v>
      </c>
      <c r="C152" s="61" t="s">
        <v>544</v>
      </c>
      <c r="D152" s="61" t="s">
        <v>530</v>
      </c>
      <c r="E152" s="61" t="s">
        <v>397</v>
      </c>
      <c r="F152" s="60">
        <v>39568</v>
      </c>
    </row>
    <row r="153" spans="2:6" ht="16.5" customHeight="1">
      <c r="B153" s="55" t="s">
        <v>545</v>
      </c>
      <c r="C153" s="58" t="s">
        <v>546</v>
      </c>
      <c r="D153" s="58" t="s">
        <v>530</v>
      </c>
      <c r="E153" s="58" t="s">
        <v>397</v>
      </c>
      <c r="F153" s="60">
        <v>39568</v>
      </c>
    </row>
    <row r="154" spans="2:6" ht="16.5" customHeight="1">
      <c r="B154" s="55" t="s">
        <v>547</v>
      </c>
      <c r="C154" s="58" t="s">
        <v>548</v>
      </c>
      <c r="D154" s="58" t="s">
        <v>530</v>
      </c>
      <c r="E154" s="58" t="s">
        <v>397</v>
      </c>
      <c r="F154" s="60">
        <v>39568</v>
      </c>
    </row>
    <row r="155" spans="2:6" ht="16.5" customHeight="1">
      <c r="B155" s="55" t="s">
        <v>549</v>
      </c>
      <c r="C155" s="58" t="s">
        <v>550</v>
      </c>
      <c r="D155" s="58" t="s">
        <v>1387</v>
      </c>
      <c r="E155" s="58" t="s">
        <v>398</v>
      </c>
      <c r="F155" s="60">
        <v>39568</v>
      </c>
    </row>
    <row r="156" spans="2:6" ht="16.5" customHeight="1">
      <c r="B156" s="55"/>
      <c r="C156" s="58"/>
      <c r="D156" s="58"/>
      <c r="E156" s="58"/>
      <c r="F156" s="59"/>
    </row>
    <row r="157" spans="2:6" s="51" customFormat="1" ht="16.5" customHeight="1">
      <c r="B157" s="52" t="s">
        <v>551</v>
      </c>
      <c r="C157" s="53" t="s">
        <v>552</v>
      </c>
      <c r="D157" s="54"/>
      <c r="E157" s="54"/>
      <c r="F157" s="52"/>
    </row>
    <row r="158" spans="2:6" s="51" customFormat="1" ht="9" customHeight="1">
      <c r="B158" s="55"/>
      <c r="C158" s="56"/>
      <c r="D158" s="56"/>
      <c r="E158" s="56"/>
      <c r="F158" s="55"/>
    </row>
    <row r="159" spans="2:6" ht="16.5" customHeight="1">
      <c r="B159" s="55">
        <v>1</v>
      </c>
      <c r="C159" s="58" t="s">
        <v>553</v>
      </c>
      <c r="D159" s="58"/>
      <c r="E159" s="58"/>
      <c r="F159" s="59"/>
    </row>
    <row r="160" spans="2:6" ht="16.5" customHeight="1">
      <c r="B160" s="55" t="s">
        <v>528</v>
      </c>
      <c r="C160" s="58" t="s">
        <v>554</v>
      </c>
      <c r="D160" s="58" t="s">
        <v>1372</v>
      </c>
      <c r="E160" s="58" t="s">
        <v>399</v>
      </c>
      <c r="F160" s="60">
        <v>39507</v>
      </c>
    </row>
    <row r="161" spans="2:6" ht="16.5" customHeight="1">
      <c r="B161" s="55" t="s">
        <v>531</v>
      </c>
      <c r="C161" s="58" t="s">
        <v>555</v>
      </c>
      <c r="D161" s="58" t="s">
        <v>1387</v>
      </c>
      <c r="E161" s="58" t="s">
        <v>400</v>
      </c>
      <c r="F161" s="60">
        <v>39538</v>
      </c>
    </row>
    <row r="162" spans="2:6" ht="16.5" customHeight="1">
      <c r="B162" s="55" t="s">
        <v>533</v>
      </c>
      <c r="C162" s="61" t="s">
        <v>556</v>
      </c>
      <c r="D162" s="61" t="s">
        <v>1372</v>
      </c>
      <c r="E162" s="61" t="s">
        <v>399</v>
      </c>
      <c r="F162" s="60">
        <v>39538</v>
      </c>
    </row>
    <row r="163" spans="2:6" ht="16.5" customHeight="1">
      <c r="B163" s="55" t="s">
        <v>535</v>
      </c>
      <c r="C163" s="61" t="s">
        <v>557</v>
      </c>
      <c r="D163" s="61" t="s">
        <v>1399</v>
      </c>
      <c r="E163" s="61" t="s">
        <v>365</v>
      </c>
      <c r="F163" s="59"/>
    </row>
    <row r="164" spans="2:6" ht="16.5" customHeight="1">
      <c r="B164" s="55" t="s">
        <v>537</v>
      </c>
      <c r="C164" s="61" t="s">
        <v>558</v>
      </c>
      <c r="D164" s="61" t="s">
        <v>1372</v>
      </c>
      <c r="E164" s="61" t="s">
        <v>399</v>
      </c>
      <c r="F164" s="60">
        <v>39538</v>
      </c>
    </row>
    <row r="165" spans="2:6" ht="16.5" customHeight="1">
      <c r="B165" s="55" t="s">
        <v>539</v>
      </c>
      <c r="C165" s="61" t="s">
        <v>559</v>
      </c>
      <c r="D165" s="61" t="s">
        <v>1387</v>
      </c>
      <c r="E165" s="61" t="s">
        <v>401</v>
      </c>
      <c r="F165" s="59"/>
    </row>
    <row r="166" spans="2:6" ht="16.5" customHeight="1">
      <c r="B166" s="55"/>
      <c r="C166" s="58"/>
      <c r="D166" s="58"/>
      <c r="E166" s="58"/>
      <c r="F166" s="59"/>
    </row>
    <row r="167" spans="2:6" s="51" customFormat="1" ht="16.5" customHeight="1">
      <c r="B167" s="52" t="s">
        <v>560</v>
      </c>
      <c r="C167" s="53" t="s">
        <v>561</v>
      </c>
      <c r="D167" s="54"/>
      <c r="E167" s="54"/>
      <c r="F167" s="52"/>
    </row>
    <row r="168" spans="2:6" s="51" customFormat="1" ht="8.25" customHeight="1">
      <c r="B168" s="55"/>
      <c r="C168" s="56"/>
      <c r="D168" s="72"/>
      <c r="E168" s="72"/>
      <c r="F168" s="55"/>
    </row>
    <row r="169" spans="2:6" ht="16.5" customHeight="1">
      <c r="B169" s="55">
        <v>1</v>
      </c>
      <c r="C169" s="58" t="s">
        <v>562</v>
      </c>
      <c r="D169" s="61"/>
      <c r="E169" s="61"/>
      <c r="F169" s="59"/>
    </row>
    <row r="170" spans="2:6" ht="16.5" customHeight="1">
      <c r="B170" s="55" t="s">
        <v>528</v>
      </c>
      <c r="C170" s="58" t="s">
        <v>563</v>
      </c>
      <c r="D170" s="61" t="s">
        <v>1372</v>
      </c>
      <c r="E170" s="61" t="s">
        <v>402</v>
      </c>
      <c r="F170" s="60">
        <v>39538</v>
      </c>
    </row>
    <row r="171" spans="2:6" ht="16.5" customHeight="1">
      <c r="B171" s="55" t="s">
        <v>531</v>
      </c>
      <c r="C171" s="58" t="s">
        <v>564</v>
      </c>
      <c r="D171" s="58" t="s">
        <v>1372</v>
      </c>
      <c r="E171" s="58" t="s">
        <v>403</v>
      </c>
      <c r="F171" s="60">
        <v>39538</v>
      </c>
    </row>
    <row r="172" spans="2:6" ht="16.5" customHeight="1">
      <c r="B172" s="55" t="s">
        <v>533</v>
      </c>
      <c r="C172" s="58" t="s">
        <v>565</v>
      </c>
      <c r="D172" s="58" t="s">
        <v>566</v>
      </c>
      <c r="E172" s="58" t="s">
        <v>1399</v>
      </c>
      <c r="F172" s="59"/>
    </row>
    <row r="173" spans="2:6" ht="16.5" customHeight="1">
      <c r="B173" s="55" t="s">
        <v>535</v>
      </c>
      <c r="C173" s="58" t="s">
        <v>567</v>
      </c>
      <c r="D173" s="58" t="s">
        <v>1387</v>
      </c>
      <c r="E173" s="58" t="s">
        <v>404</v>
      </c>
      <c r="F173" s="60">
        <v>39538</v>
      </c>
    </row>
    <row r="174" spans="2:6" ht="16.5" customHeight="1">
      <c r="B174" s="55" t="s">
        <v>537</v>
      </c>
      <c r="C174" s="58" t="s">
        <v>568</v>
      </c>
      <c r="D174" s="58" t="s">
        <v>569</v>
      </c>
      <c r="E174" s="58" t="s">
        <v>365</v>
      </c>
      <c r="F174" s="59"/>
    </row>
    <row r="175" spans="2:6" ht="16.5" customHeight="1">
      <c r="B175" s="55" t="s">
        <v>539</v>
      </c>
      <c r="C175" s="58" t="s">
        <v>570</v>
      </c>
      <c r="D175" s="58" t="s">
        <v>1387</v>
      </c>
      <c r="E175" s="58" t="s">
        <v>405</v>
      </c>
      <c r="F175" s="60">
        <v>39568</v>
      </c>
    </row>
    <row r="176" spans="2:6" ht="16.5" customHeight="1">
      <c r="B176" s="55"/>
      <c r="C176" s="58"/>
      <c r="D176" s="58"/>
      <c r="E176" s="58"/>
      <c r="F176" s="59"/>
    </row>
    <row r="177" spans="2:7" s="51" customFormat="1" ht="16.5" customHeight="1">
      <c r="B177" s="52" t="s">
        <v>571</v>
      </c>
      <c r="C177" s="53" t="s">
        <v>572</v>
      </c>
      <c r="D177" s="54"/>
      <c r="E177" s="54"/>
      <c r="F177" s="52"/>
      <c r="G177" s="48" t="s">
        <v>1389</v>
      </c>
    </row>
    <row r="178" spans="2:7" s="51" customFormat="1" ht="8.25" customHeight="1">
      <c r="B178" s="55"/>
      <c r="C178" s="56"/>
      <c r="D178" s="56"/>
      <c r="E178" s="56"/>
      <c r="F178" s="55"/>
      <c r="G178" s="48"/>
    </row>
    <row r="179" spans="2:7" ht="16.5" customHeight="1">
      <c r="B179" s="55">
        <v>1</v>
      </c>
      <c r="C179" s="58" t="s">
        <v>573</v>
      </c>
      <c r="D179" s="58"/>
      <c r="E179" s="58"/>
      <c r="F179" s="59"/>
      <c r="G179" s="48"/>
    </row>
    <row r="180" spans="2:7" ht="16.5" customHeight="1">
      <c r="B180" s="55" t="s">
        <v>528</v>
      </c>
      <c r="C180" s="58" t="s">
        <v>574</v>
      </c>
      <c r="D180" s="58" t="s">
        <v>1372</v>
      </c>
      <c r="E180" s="58" t="s">
        <v>365</v>
      </c>
      <c r="F180" s="59"/>
      <c r="G180" s="51"/>
    </row>
    <row r="181" spans="2:7" ht="16.5" customHeight="1">
      <c r="B181" s="55" t="s">
        <v>531</v>
      </c>
      <c r="C181" s="58" t="s">
        <v>575</v>
      </c>
      <c r="D181" s="58" t="s">
        <v>1387</v>
      </c>
      <c r="E181" s="58" t="s">
        <v>406</v>
      </c>
      <c r="F181" s="60">
        <v>39844</v>
      </c>
      <c r="G181" s="73"/>
    </row>
    <row r="182" spans="2:7" ht="16.5" customHeight="1">
      <c r="B182" s="55" t="s">
        <v>533</v>
      </c>
      <c r="C182" s="58" t="s">
        <v>576</v>
      </c>
      <c r="D182" s="58" t="s">
        <v>1387</v>
      </c>
      <c r="E182" s="58" t="s">
        <v>407</v>
      </c>
      <c r="F182" s="60">
        <v>39568</v>
      </c>
      <c r="G182" s="48"/>
    </row>
    <row r="183" spans="2:7" ht="16.5" customHeight="1">
      <c r="B183" s="55" t="s">
        <v>535</v>
      </c>
      <c r="C183" s="58" t="s">
        <v>577</v>
      </c>
      <c r="D183" s="58" t="s">
        <v>578</v>
      </c>
      <c r="E183" s="58" t="s">
        <v>365</v>
      </c>
      <c r="F183" s="59"/>
      <c r="G183" s="48"/>
    </row>
    <row r="184" spans="2:7" ht="16.5" customHeight="1">
      <c r="B184" s="55" t="s">
        <v>537</v>
      </c>
      <c r="C184" s="58" t="s">
        <v>579</v>
      </c>
      <c r="D184" s="58" t="s">
        <v>1372</v>
      </c>
      <c r="E184" s="58" t="s">
        <v>365</v>
      </c>
      <c r="F184" s="59"/>
      <c r="G184" s="48"/>
    </row>
    <row r="185" spans="2:7" ht="16.5" customHeight="1">
      <c r="B185" s="55" t="s">
        <v>539</v>
      </c>
      <c r="C185" s="58" t="s">
        <v>580</v>
      </c>
      <c r="D185" s="58" t="s">
        <v>581</v>
      </c>
      <c r="E185" s="58" t="s">
        <v>365</v>
      </c>
      <c r="F185" s="59"/>
      <c r="G185" s="48"/>
    </row>
    <row r="186" spans="2:7" ht="16.5" customHeight="1">
      <c r="B186" s="55" t="s">
        <v>541</v>
      </c>
      <c r="C186" s="58" t="s">
        <v>582</v>
      </c>
      <c r="D186" s="58" t="s">
        <v>1372</v>
      </c>
      <c r="E186" s="58" t="s">
        <v>365</v>
      </c>
      <c r="F186" s="59"/>
      <c r="G186" s="48"/>
    </row>
    <row r="187" spans="2:7" ht="16.5" customHeight="1">
      <c r="B187" s="55" t="s">
        <v>543</v>
      </c>
      <c r="C187" s="58" t="s">
        <v>583</v>
      </c>
      <c r="D187" s="58" t="s">
        <v>1372</v>
      </c>
      <c r="E187" s="58" t="s">
        <v>365</v>
      </c>
      <c r="F187" s="59"/>
      <c r="G187" s="48"/>
    </row>
    <row r="188" spans="2:7" ht="16.5" customHeight="1">
      <c r="B188" s="55" t="s">
        <v>545</v>
      </c>
      <c r="C188" s="58" t="s">
        <v>584</v>
      </c>
      <c r="D188" s="58" t="s">
        <v>1387</v>
      </c>
      <c r="E188" s="58" t="s">
        <v>407</v>
      </c>
      <c r="F188" s="60">
        <v>39568</v>
      </c>
      <c r="G188" s="48"/>
    </row>
    <row r="189" spans="2:7" ht="16.5" customHeight="1">
      <c r="B189" s="55" t="s">
        <v>547</v>
      </c>
      <c r="C189" s="58" t="s">
        <v>585</v>
      </c>
      <c r="D189" s="58" t="s">
        <v>1372</v>
      </c>
      <c r="E189" s="58" t="s">
        <v>365</v>
      </c>
      <c r="F189" s="59"/>
      <c r="G189" s="48"/>
    </row>
    <row r="190" spans="2:7" ht="16.5" customHeight="1">
      <c r="B190" s="55" t="s">
        <v>549</v>
      </c>
      <c r="C190" s="58" t="s">
        <v>586</v>
      </c>
      <c r="D190" s="58" t="s">
        <v>1372</v>
      </c>
      <c r="E190" s="58" t="s">
        <v>365</v>
      </c>
      <c r="F190" s="59"/>
      <c r="G190" s="51"/>
    </row>
    <row r="191" spans="2:7" ht="16.5" customHeight="1">
      <c r="B191" s="55" t="s">
        <v>587</v>
      </c>
      <c r="C191" s="58" t="s">
        <v>588</v>
      </c>
      <c r="D191" s="58" t="s">
        <v>1387</v>
      </c>
      <c r="E191" s="58" t="s">
        <v>407</v>
      </c>
      <c r="F191" s="60">
        <v>39660</v>
      </c>
      <c r="G191" s="73"/>
    </row>
    <row r="192" spans="2:7" ht="16.5" customHeight="1">
      <c r="B192" s="55" t="s">
        <v>589</v>
      </c>
      <c r="C192" s="58" t="s">
        <v>590</v>
      </c>
      <c r="D192" s="58" t="s">
        <v>1387</v>
      </c>
      <c r="E192" s="58" t="s">
        <v>408</v>
      </c>
      <c r="F192" s="60">
        <v>39568</v>
      </c>
      <c r="G192" s="63"/>
    </row>
    <row r="193" spans="2:7" ht="16.5" customHeight="1">
      <c r="B193" s="55" t="s">
        <v>509</v>
      </c>
      <c r="C193" s="58" t="s">
        <v>591</v>
      </c>
      <c r="D193" s="58" t="s">
        <v>592</v>
      </c>
      <c r="E193" s="58" t="s">
        <v>365</v>
      </c>
      <c r="F193" s="59"/>
      <c r="G193" s="48"/>
    </row>
    <row r="194" spans="2:7" ht="16.5" customHeight="1">
      <c r="B194" s="55" t="s">
        <v>485</v>
      </c>
      <c r="C194" s="58" t="s">
        <v>593</v>
      </c>
      <c r="D194" s="58" t="s">
        <v>1372</v>
      </c>
      <c r="E194" s="58" t="s">
        <v>409</v>
      </c>
      <c r="F194" s="60">
        <v>39629</v>
      </c>
      <c r="G194" s="48"/>
    </row>
    <row r="195" spans="2:7" ht="16.5" customHeight="1">
      <c r="B195" s="55" t="s">
        <v>594</v>
      </c>
      <c r="C195" s="58" t="s">
        <v>595</v>
      </c>
      <c r="D195" s="58" t="s">
        <v>596</v>
      </c>
      <c r="E195" s="58" t="s">
        <v>365</v>
      </c>
      <c r="F195" s="59"/>
      <c r="G195" s="48"/>
    </row>
    <row r="196" spans="2:7" ht="16.5" customHeight="1">
      <c r="B196" s="55"/>
      <c r="C196" s="58"/>
      <c r="D196" s="58"/>
      <c r="E196" s="58"/>
      <c r="F196" s="59"/>
      <c r="G196" s="48"/>
    </row>
    <row r="197" spans="2:7" s="51" customFormat="1" ht="16.5" customHeight="1">
      <c r="B197" s="52" t="s">
        <v>597</v>
      </c>
      <c r="C197" s="53" t="s">
        <v>598</v>
      </c>
      <c r="D197" s="54"/>
      <c r="E197" s="54"/>
      <c r="F197" s="52"/>
      <c r="G197" s="48"/>
    </row>
    <row r="198" spans="2:7" s="51" customFormat="1" ht="6.75" customHeight="1">
      <c r="B198" s="55"/>
      <c r="C198" s="56"/>
      <c r="D198" s="56"/>
      <c r="E198" s="56"/>
      <c r="F198" s="55"/>
      <c r="G198" s="48"/>
    </row>
    <row r="199" spans="2:7" ht="16.5" customHeight="1">
      <c r="B199" s="55">
        <v>1</v>
      </c>
      <c r="C199" s="58" t="s">
        <v>599</v>
      </c>
      <c r="D199" s="58" t="s">
        <v>1387</v>
      </c>
      <c r="E199" s="58" t="s">
        <v>365</v>
      </c>
      <c r="F199" s="59"/>
      <c r="G199" s="48"/>
    </row>
    <row r="200" spans="2:7" ht="16.5" customHeight="1">
      <c r="B200" s="55">
        <v>2</v>
      </c>
      <c r="C200" s="58" t="s">
        <v>600</v>
      </c>
      <c r="D200" s="58" t="s">
        <v>1372</v>
      </c>
      <c r="E200" s="58" t="s">
        <v>365</v>
      </c>
      <c r="F200" s="59"/>
      <c r="G200" s="51"/>
    </row>
    <row r="201" spans="2:7" ht="16.5" customHeight="1">
      <c r="B201" s="55">
        <v>3</v>
      </c>
      <c r="C201" s="58" t="s">
        <v>601</v>
      </c>
      <c r="D201" s="58" t="s">
        <v>602</v>
      </c>
      <c r="E201" s="58" t="s">
        <v>1423</v>
      </c>
      <c r="F201" s="59"/>
      <c r="G201" s="73"/>
    </row>
    <row r="202" spans="2:7" ht="16.5" customHeight="1">
      <c r="B202" s="55">
        <v>4</v>
      </c>
      <c r="C202" s="58" t="s">
        <v>603</v>
      </c>
      <c r="D202" s="58" t="s">
        <v>1372</v>
      </c>
      <c r="E202" s="58" t="s">
        <v>365</v>
      </c>
      <c r="F202" s="59"/>
      <c r="G202" s="48"/>
    </row>
    <row r="203" spans="2:7" ht="16.5" customHeight="1">
      <c r="B203" s="55">
        <v>5</v>
      </c>
      <c r="C203" s="58" t="s">
        <v>604</v>
      </c>
      <c r="D203" s="58" t="s">
        <v>1387</v>
      </c>
      <c r="E203" s="58" t="s">
        <v>410</v>
      </c>
      <c r="F203" s="60">
        <v>39538</v>
      </c>
      <c r="G203" s="48"/>
    </row>
    <row r="204" spans="2:7" ht="16.5" customHeight="1">
      <c r="B204" s="55">
        <v>6</v>
      </c>
      <c r="C204" s="58" t="s">
        <v>605</v>
      </c>
      <c r="D204" s="58" t="s">
        <v>606</v>
      </c>
      <c r="E204" s="58" t="s">
        <v>411</v>
      </c>
      <c r="F204" s="59"/>
      <c r="G204" s="48"/>
    </row>
    <row r="205" spans="2:7" ht="16.5" customHeight="1">
      <c r="B205" s="55">
        <v>7</v>
      </c>
      <c r="C205" s="58" t="s">
        <v>607</v>
      </c>
      <c r="D205" s="58" t="s">
        <v>1387</v>
      </c>
      <c r="E205" s="58" t="s">
        <v>412</v>
      </c>
      <c r="F205" s="60">
        <v>39507</v>
      </c>
      <c r="G205" s="48"/>
    </row>
    <row r="206" spans="2:7" ht="16.5" customHeight="1">
      <c r="B206" s="55">
        <v>8</v>
      </c>
      <c r="C206" s="58" t="s">
        <v>608</v>
      </c>
      <c r="D206" s="58" t="s">
        <v>1372</v>
      </c>
      <c r="E206" s="58" t="s">
        <v>413</v>
      </c>
      <c r="F206" s="60">
        <v>39568</v>
      </c>
      <c r="G206" s="48"/>
    </row>
    <row r="207" spans="2:7" ht="16.5" customHeight="1">
      <c r="B207" s="55">
        <v>9</v>
      </c>
      <c r="C207" s="58" t="s">
        <v>609</v>
      </c>
      <c r="D207" s="58" t="s">
        <v>1372</v>
      </c>
      <c r="E207" s="58" t="s">
        <v>414</v>
      </c>
      <c r="F207" s="60">
        <v>39538</v>
      </c>
      <c r="G207" s="48"/>
    </row>
    <row r="208" spans="2:7" ht="16.5" customHeight="1">
      <c r="B208" s="55">
        <v>10</v>
      </c>
      <c r="C208" s="58" t="s">
        <v>610</v>
      </c>
      <c r="D208" s="58" t="s">
        <v>1387</v>
      </c>
      <c r="E208" s="58" t="s">
        <v>365</v>
      </c>
      <c r="F208" s="59"/>
      <c r="G208" s="51"/>
    </row>
    <row r="209" spans="2:7" ht="16.5" customHeight="1">
      <c r="B209" s="55"/>
      <c r="C209" s="58"/>
      <c r="D209" s="58"/>
      <c r="E209" s="58"/>
      <c r="F209" s="59"/>
      <c r="G209" s="73"/>
    </row>
    <row r="210" spans="2:7" s="51" customFormat="1" ht="16.5" customHeight="1">
      <c r="B210" s="52" t="s">
        <v>611</v>
      </c>
      <c r="C210" s="53" t="s">
        <v>612</v>
      </c>
      <c r="D210" s="54"/>
      <c r="E210" s="54"/>
      <c r="F210" s="52"/>
      <c r="G210" s="48"/>
    </row>
    <row r="211" spans="2:7" s="51" customFormat="1" ht="8.25" customHeight="1">
      <c r="B211" s="55"/>
      <c r="C211" s="56"/>
      <c r="D211" s="56"/>
      <c r="E211" s="56"/>
      <c r="F211" s="55"/>
      <c r="G211" s="48"/>
    </row>
    <row r="212" spans="2:7" ht="16.5" customHeight="1">
      <c r="B212" s="55">
        <v>1</v>
      </c>
      <c r="C212" s="58" t="s">
        <v>613</v>
      </c>
      <c r="D212" s="58" t="s">
        <v>1372</v>
      </c>
      <c r="E212" s="58" t="s">
        <v>365</v>
      </c>
      <c r="F212" s="59"/>
      <c r="G212" s="48"/>
    </row>
    <row r="213" spans="2:7" ht="16.5" customHeight="1">
      <c r="B213" s="55">
        <v>2</v>
      </c>
      <c r="C213" s="58" t="s">
        <v>614</v>
      </c>
      <c r="D213" s="58" t="s">
        <v>615</v>
      </c>
      <c r="E213" s="58" t="s">
        <v>365</v>
      </c>
      <c r="F213" s="59"/>
      <c r="G213" s="48"/>
    </row>
    <row r="214" spans="2:7" ht="16.5" customHeight="1">
      <c r="B214" s="55">
        <v>3</v>
      </c>
      <c r="C214" s="58" t="s">
        <v>616</v>
      </c>
      <c r="D214" s="58" t="s">
        <v>617</v>
      </c>
      <c r="E214" s="58" t="s">
        <v>415</v>
      </c>
      <c r="F214" s="60">
        <v>39568</v>
      </c>
      <c r="G214" s="48"/>
    </row>
    <row r="215" spans="2:7" ht="16.5" customHeight="1">
      <c r="B215" s="55">
        <v>4</v>
      </c>
      <c r="C215" s="58" t="s">
        <v>618</v>
      </c>
      <c r="D215" s="58" t="s">
        <v>619</v>
      </c>
      <c r="E215" s="58" t="s">
        <v>415</v>
      </c>
      <c r="F215" s="60">
        <v>39568</v>
      </c>
      <c r="G215" s="48"/>
    </row>
    <row r="216" spans="2:7" ht="16.5" customHeight="1">
      <c r="B216" s="55">
        <v>5</v>
      </c>
      <c r="C216" s="58" t="s">
        <v>620</v>
      </c>
      <c r="D216" s="58" t="s">
        <v>1372</v>
      </c>
      <c r="E216" s="58" t="s">
        <v>416</v>
      </c>
      <c r="F216" s="59"/>
      <c r="G216" s="48"/>
    </row>
    <row r="217" spans="2:7" ht="16.5" customHeight="1">
      <c r="B217" s="55"/>
      <c r="C217" s="58"/>
      <c r="D217" s="58"/>
      <c r="E217" s="58"/>
      <c r="F217" s="59"/>
      <c r="G217" s="48"/>
    </row>
    <row r="218" spans="2:7" s="51" customFormat="1" ht="16.5" customHeight="1">
      <c r="B218" s="52" t="s">
        <v>621</v>
      </c>
      <c r="C218" s="53" t="s">
        <v>622</v>
      </c>
      <c r="D218" s="54"/>
      <c r="E218" s="54"/>
      <c r="F218" s="52"/>
      <c r="G218" s="48"/>
    </row>
    <row r="219" spans="2:7" s="51" customFormat="1" ht="8.25" customHeight="1">
      <c r="B219" s="55"/>
      <c r="C219" s="56"/>
      <c r="D219" s="56"/>
      <c r="E219" s="56"/>
      <c r="F219" s="55"/>
      <c r="G219" s="48"/>
    </row>
    <row r="220" spans="2:7" ht="16.5" customHeight="1">
      <c r="B220" s="55">
        <v>1</v>
      </c>
      <c r="C220" s="58" t="s">
        <v>623</v>
      </c>
      <c r="D220" s="61" t="s">
        <v>1372</v>
      </c>
      <c r="E220" s="61" t="s">
        <v>417</v>
      </c>
      <c r="F220" s="60">
        <v>39538</v>
      </c>
      <c r="G220" s="51"/>
    </row>
    <row r="221" spans="2:7" ht="16.5" customHeight="1">
      <c r="B221" s="55">
        <v>2</v>
      </c>
      <c r="C221" s="61" t="s">
        <v>624</v>
      </c>
      <c r="D221" s="61" t="s">
        <v>625</v>
      </c>
      <c r="E221" s="61" t="s">
        <v>417</v>
      </c>
      <c r="F221" s="60">
        <v>39691</v>
      </c>
      <c r="G221" s="73"/>
    </row>
    <row r="222" spans="2:7" ht="16.5" customHeight="1">
      <c r="B222" s="55"/>
      <c r="C222" s="58"/>
      <c r="D222" s="74"/>
      <c r="E222" s="74"/>
      <c r="F222" s="59"/>
      <c r="G222" s="48"/>
    </row>
    <row r="223" spans="2:7" ht="16.5" customHeight="1">
      <c r="B223" s="55"/>
      <c r="C223" s="58" t="s">
        <v>1389</v>
      </c>
      <c r="D223" s="74" t="s">
        <v>1389</v>
      </c>
      <c r="E223" s="74"/>
      <c r="F223" s="59"/>
      <c r="G223" s="48"/>
    </row>
    <row r="224" spans="2:7" ht="16.5" customHeight="1">
      <c r="B224" s="55"/>
      <c r="C224" s="58" t="s">
        <v>1389</v>
      </c>
      <c r="D224" s="74" t="s">
        <v>1389</v>
      </c>
      <c r="E224" s="74"/>
      <c r="F224" s="59"/>
      <c r="G224" s="48"/>
    </row>
    <row r="225" spans="4:7" ht="16.5" customHeight="1">
      <c r="D225" s="46" t="s">
        <v>1389</v>
      </c>
      <c r="G225" s="48"/>
    </row>
    <row r="226" ht="16.5" customHeight="1">
      <c r="G226" s="51"/>
    </row>
  </sheetData>
  <sheetProtection/>
  <mergeCells count="1">
    <mergeCell ref="B2:F2"/>
  </mergeCells>
  <printOptions/>
  <pageMargins left="0.75" right="0.75" top="1" bottom="1" header="0.5" footer="0.5"/>
  <pageSetup horizontalDpi="1200" verticalDpi="1200" orientation="portrait" scale="44" r:id="rId1"/>
  <rowBreaks count="2" manualBreakCount="2">
    <brk id="86" max="5" man="1"/>
    <brk id="176" max="5" man="1"/>
  </rowBreaks>
</worksheet>
</file>

<file path=xl/worksheets/sheet3.xml><?xml version="1.0" encoding="utf-8"?>
<worksheet xmlns="http://schemas.openxmlformats.org/spreadsheetml/2006/main" xmlns:r="http://schemas.openxmlformats.org/officeDocument/2006/relationships">
  <dimension ref="A1:F40"/>
  <sheetViews>
    <sheetView view="pageBreakPreview" zoomScale="75" zoomScaleSheetLayoutView="75" zoomScalePageLayoutView="0" workbookViewId="0" topLeftCell="A16">
      <selection activeCell="E13" sqref="E13"/>
    </sheetView>
  </sheetViews>
  <sheetFormatPr defaultColWidth="9.140625" defaultRowHeight="12.75"/>
  <cols>
    <col min="1" max="1" width="34.57421875" style="2" customWidth="1"/>
    <col min="2" max="2" width="19.421875" style="2" customWidth="1"/>
    <col min="3" max="3" width="41.57421875" style="2" customWidth="1"/>
    <col min="4" max="4" width="40.57421875" style="2" customWidth="1"/>
    <col min="5" max="5" width="20.421875" style="2" customWidth="1"/>
    <col min="6" max="6" width="20.8515625" style="2" customWidth="1"/>
    <col min="7" max="16384" width="9.140625" style="2" customWidth="1"/>
  </cols>
  <sheetData>
    <row r="1" ht="18" customHeight="1">
      <c r="A1" s="1" t="s">
        <v>844</v>
      </c>
    </row>
    <row r="2" spans="1:6" ht="15.75" thickBot="1">
      <c r="A2" s="177" t="s">
        <v>845</v>
      </c>
      <c r="B2" s="177"/>
      <c r="C2" s="177"/>
      <c r="D2" s="177"/>
      <c r="E2" s="177"/>
      <c r="F2" s="177"/>
    </row>
    <row r="3" spans="1:6" s="6" customFormat="1" ht="50.25" customHeight="1" thickTop="1">
      <c r="A3" s="3" t="s">
        <v>846</v>
      </c>
      <c r="B3" s="4" t="s">
        <v>847</v>
      </c>
      <c r="C3" s="4" t="s">
        <v>848</v>
      </c>
      <c r="D3" s="4" t="s">
        <v>849</v>
      </c>
      <c r="E3" s="4" t="s">
        <v>850</v>
      </c>
      <c r="F3" s="5" t="s">
        <v>851</v>
      </c>
    </row>
    <row r="4" spans="1:6" ht="14.25">
      <c r="A4" s="7" t="s">
        <v>852</v>
      </c>
      <c r="B4" s="8"/>
      <c r="C4" s="8"/>
      <c r="D4" s="8"/>
      <c r="E4" s="8"/>
      <c r="F4" s="9"/>
    </row>
    <row r="5" spans="1:6" ht="14.25">
      <c r="A5" s="7" t="s">
        <v>853</v>
      </c>
      <c r="B5" s="8" t="s">
        <v>113</v>
      </c>
      <c r="C5" s="8"/>
      <c r="D5" s="8"/>
      <c r="E5" s="8" t="s">
        <v>112</v>
      </c>
      <c r="F5" s="9"/>
    </row>
    <row r="6" spans="1:6" ht="14.25">
      <c r="A6" s="7" t="s">
        <v>854</v>
      </c>
      <c r="B6" s="8"/>
      <c r="C6" s="8"/>
      <c r="D6" s="8"/>
      <c r="E6" s="8"/>
      <c r="F6" s="9"/>
    </row>
    <row r="7" spans="1:6" ht="14.25">
      <c r="A7" s="7" t="s">
        <v>855</v>
      </c>
      <c r="B7" s="8" t="s">
        <v>113</v>
      </c>
      <c r="C7" s="8" t="s">
        <v>114</v>
      </c>
      <c r="D7" s="8" t="s">
        <v>117</v>
      </c>
      <c r="E7" s="8"/>
      <c r="F7" s="9"/>
    </row>
    <row r="8" spans="1:6" ht="14.25">
      <c r="A8" s="7" t="s">
        <v>856</v>
      </c>
      <c r="B8" s="8"/>
      <c r="C8" s="8" t="s">
        <v>114</v>
      </c>
      <c r="D8" s="8" t="s">
        <v>117</v>
      </c>
      <c r="E8" s="8"/>
      <c r="F8" s="9"/>
    </row>
    <row r="9" spans="1:6" ht="14.25">
      <c r="A9" s="7" t="s">
        <v>857</v>
      </c>
      <c r="B9" s="8" t="s">
        <v>112</v>
      </c>
      <c r="C9" s="8"/>
      <c r="D9" s="8"/>
      <c r="E9" s="8"/>
      <c r="F9" s="9"/>
    </row>
    <row r="10" spans="1:6" ht="14.25">
      <c r="A10" s="7" t="s">
        <v>858</v>
      </c>
      <c r="B10" s="8" t="s">
        <v>115</v>
      </c>
      <c r="C10" s="8"/>
      <c r="D10" s="8"/>
      <c r="E10" s="8"/>
      <c r="F10" s="9"/>
    </row>
    <row r="11" spans="1:6" ht="14.25">
      <c r="A11" s="7" t="s">
        <v>859</v>
      </c>
      <c r="B11" s="8" t="s">
        <v>112</v>
      </c>
      <c r="C11" s="8"/>
      <c r="D11" s="8" t="s">
        <v>117</v>
      </c>
      <c r="E11" s="8"/>
      <c r="F11" s="9"/>
    </row>
    <row r="12" spans="1:6" ht="14.25">
      <c r="A12" s="7" t="s">
        <v>860</v>
      </c>
      <c r="B12" s="8" t="s">
        <v>112</v>
      </c>
      <c r="C12" s="8"/>
      <c r="D12" s="8" t="s">
        <v>117</v>
      </c>
      <c r="E12" s="8"/>
      <c r="F12" s="9"/>
    </row>
    <row r="13" spans="1:6" ht="14.25">
      <c r="A13" s="7" t="s">
        <v>861</v>
      </c>
      <c r="B13" s="8"/>
      <c r="C13" s="8"/>
      <c r="D13" s="8"/>
      <c r="E13" s="8" t="s">
        <v>112</v>
      </c>
      <c r="F13" s="9"/>
    </row>
    <row r="14" spans="1:6" ht="14.25">
      <c r="A14" s="7" t="s">
        <v>862</v>
      </c>
      <c r="B14" s="8"/>
      <c r="C14" s="8"/>
      <c r="D14" s="8"/>
      <c r="E14" s="8"/>
      <c r="F14" s="9"/>
    </row>
    <row r="15" spans="1:6" ht="14.25">
      <c r="A15" s="7" t="s">
        <v>863</v>
      </c>
      <c r="B15" s="8" t="s">
        <v>115</v>
      </c>
      <c r="C15" s="8"/>
      <c r="D15" s="8"/>
      <c r="E15" s="8"/>
      <c r="F15" s="9"/>
    </row>
    <row r="16" spans="1:6" ht="14.25">
      <c r="A16" s="7" t="s">
        <v>864</v>
      </c>
      <c r="B16" s="8" t="s">
        <v>112</v>
      </c>
      <c r="C16" s="8"/>
      <c r="D16" s="8" t="s">
        <v>117</v>
      </c>
      <c r="E16" s="8"/>
      <c r="F16" s="9"/>
    </row>
    <row r="17" spans="1:6" ht="14.25">
      <c r="A17" s="7" t="s">
        <v>865</v>
      </c>
      <c r="B17" s="8" t="s">
        <v>112</v>
      </c>
      <c r="C17" s="8"/>
      <c r="D17" s="8" t="s">
        <v>117</v>
      </c>
      <c r="E17" s="8"/>
      <c r="F17" s="9"/>
    </row>
    <row r="18" spans="1:6" ht="14.25">
      <c r="A18" s="7" t="s">
        <v>866</v>
      </c>
      <c r="B18" s="8" t="s">
        <v>112</v>
      </c>
      <c r="C18" s="8"/>
      <c r="D18" s="8" t="s">
        <v>117</v>
      </c>
      <c r="E18" s="8"/>
      <c r="F18" s="9"/>
    </row>
    <row r="19" spans="1:6" ht="14.25">
      <c r="A19" s="7" t="s">
        <v>867</v>
      </c>
      <c r="B19" s="8" t="s">
        <v>113</v>
      </c>
      <c r="C19" s="8"/>
      <c r="D19" s="8"/>
      <c r="E19" s="8" t="s">
        <v>112</v>
      </c>
      <c r="F19" s="9"/>
    </row>
    <row r="20" spans="1:6" ht="14.25">
      <c r="A20" s="7" t="s">
        <v>868</v>
      </c>
      <c r="B20" s="8" t="s">
        <v>113</v>
      </c>
      <c r="C20" s="8"/>
      <c r="D20" s="8"/>
      <c r="E20" s="8" t="s">
        <v>112</v>
      </c>
      <c r="F20" s="9"/>
    </row>
    <row r="21" spans="1:6" ht="14.25">
      <c r="A21" s="7" t="s">
        <v>869</v>
      </c>
      <c r="B21" s="8" t="s">
        <v>113</v>
      </c>
      <c r="C21" s="8"/>
      <c r="D21" s="8"/>
      <c r="E21" s="8" t="s">
        <v>112</v>
      </c>
      <c r="F21" s="9"/>
    </row>
    <row r="22" spans="1:6" ht="14.25">
      <c r="A22" s="7" t="s">
        <v>870</v>
      </c>
      <c r="B22" s="8" t="s">
        <v>113</v>
      </c>
      <c r="C22" s="8"/>
      <c r="D22" s="8"/>
      <c r="E22" s="8" t="s">
        <v>112</v>
      </c>
      <c r="F22" s="9"/>
    </row>
    <row r="23" spans="1:6" ht="14.25">
      <c r="A23" s="7" t="s">
        <v>871</v>
      </c>
      <c r="B23" s="8" t="s">
        <v>113</v>
      </c>
      <c r="C23" s="8"/>
      <c r="D23" s="8"/>
      <c r="E23" s="8" t="s">
        <v>112</v>
      </c>
      <c r="F23" s="9"/>
    </row>
    <row r="24" spans="1:6" ht="14.25">
      <c r="A24" s="7" t="s">
        <v>872</v>
      </c>
      <c r="B24" s="8" t="s">
        <v>113</v>
      </c>
      <c r="C24" s="8"/>
      <c r="D24" s="8"/>
      <c r="E24" s="8" t="s">
        <v>112</v>
      </c>
      <c r="F24" s="9"/>
    </row>
    <row r="25" spans="1:6" ht="14.25">
      <c r="A25" s="7" t="s">
        <v>873</v>
      </c>
      <c r="B25" s="8" t="s">
        <v>112</v>
      </c>
      <c r="C25" s="8"/>
      <c r="D25" s="8" t="s">
        <v>117</v>
      </c>
      <c r="E25" s="8"/>
      <c r="F25" s="9"/>
    </row>
    <row r="26" spans="1:6" ht="14.25">
      <c r="A26" s="7" t="s">
        <v>874</v>
      </c>
      <c r="B26" s="8" t="s">
        <v>112</v>
      </c>
      <c r="C26" s="8"/>
      <c r="D26" s="8"/>
      <c r="E26" s="8"/>
      <c r="F26" s="9"/>
    </row>
    <row r="27" spans="1:6" ht="14.25">
      <c r="A27" s="7" t="s">
        <v>875</v>
      </c>
      <c r="B27" s="8" t="s">
        <v>113</v>
      </c>
      <c r="C27" s="8"/>
      <c r="D27" s="8"/>
      <c r="E27" s="8" t="s">
        <v>112</v>
      </c>
      <c r="F27" s="9"/>
    </row>
    <row r="28" spans="1:6" ht="14.25">
      <c r="A28" s="7" t="s">
        <v>876</v>
      </c>
      <c r="B28" s="8" t="s">
        <v>113</v>
      </c>
      <c r="C28" s="8"/>
      <c r="D28" s="8"/>
      <c r="E28" s="8"/>
      <c r="F28" s="9"/>
    </row>
    <row r="29" spans="1:6" ht="14.25">
      <c r="A29" s="7" t="s">
        <v>877</v>
      </c>
      <c r="B29" s="8"/>
      <c r="C29" s="8"/>
      <c r="D29" s="8"/>
      <c r="E29" s="8" t="s">
        <v>112</v>
      </c>
      <c r="F29" s="9"/>
    </row>
    <row r="30" spans="1:6" ht="14.25">
      <c r="A30" s="7" t="s">
        <v>878</v>
      </c>
      <c r="B30" s="8" t="s">
        <v>112</v>
      </c>
      <c r="C30" s="8"/>
      <c r="D30" s="8" t="s">
        <v>117</v>
      </c>
      <c r="E30" s="8"/>
      <c r="F30" s="9"/>
    </row>
    <row r="31" spans="1:6" ht="14.25">
      <c r="A31" s="7" t="s">
        <v>879</v>
      </c>
      <c r="B31" s="8"/>
      <c r="C31" s="8"/>
      <c r="D31" s="8"/>
      <c r="E31" s="8"/>
      <c r="F31" s="9"/>
    </row>
    <row r="32" spans="1:6" ht="14.25">
      <c r="A32" s="7" t="s">
        <v>880</v>
      </c>
      <c r="B32" s="8" t="s">
        <v>112</v>
      </c>
      <c r="C32" s="8"/>
      <c r="D32" s="8" t="s">
        <v>118</v>
      </c>
      <c r="E32" s="8"/>
      <c r="F32" s="9"/>
    </row>
    <row r="33" spans="1:6" ht="14.25">
      <c r="A33" s="7" t="s">
        <v>881</v>
      </c>
      <c r="B33" s="8" t="s">
        <v>112</v>
      </c>
      <c r="C33" s="8"/>
      <c r="D33" s="8"/>
      <c r="E33" s="8"/>
      <c r="F33" s="9"/>
    </row>
    <row r="34" spans="1:6" ht="14.25">
      <c r="A34" s="7" t="s">
        <v>882</v>
      </c>
      <c r="B34" s="8"/>
      <c r="C34" s="8" t="s">
        <v>116</v>
      </c>
      <c r="D34" s="8"/>
      <c r="E34" s="8"/>
      <c r="F34" s="9"/>
    </row>
    <row r="35" spans="1:6" ht="14.25">
      <c r="A35" s="7" t="s">
        <v>883</v>
      </c>
      <c r="B35" s="8" t="s">
        <v>115</v>
      </c>
      <c r="C35" s="8"/>
      <c r="D35" s="8"/>
      <c r="E35" s="8"/>
      <c r="F35" s="9"/>
    </row>
    <row r="36" spans="1:6" ht="15" thickBot="1">
      <c r="A36" s="10" t="s">
        <v>884</v>
      </c>
      <c r="B36" s="11" t="s">
        <v>112</v>
      </c>
      <c r="C36" s="11"/>
      <c r="D36" s="11" t="s">
        <v>117</v>
      </c>
      <c r="E36" s="11"/>
      <c r="F36" s="12"/>
    </row>
    <row r="37" ht="15" thickTop="1"/>
    <row r="38" ht="14.25">
      <c r="A38" s="13" t="s">
        <v>885</v>
      </c>
    </row>
    <row r="39" ht="14.25">
      <c r="A39" s="2" t="s">
        <v>886</v>
      </c>
    </row>
    <row r="40" ht="14.25">
      <c r="A40" s="14" t="s">
        <v>887</v>
      </c>
    </row>
  </sheetData>
  <sheetProtection/>
  <mergeCells count="1">
    <mergeCell ref="A2:F2"/>
  </mergeCells>
  <printOptions/>
  <pageMargins left="0.75" right="0.75" top="1" bottom="1" header="0.5" footer="0.5"/>
  <pageSetup horizontalDpi="300" verticalDpi="300" orientation="landscape" paperSize="9" scale="73" r:id="rId1"/>
</worksheet>
</file>

<file path=xl/worksheets/sheet4.xml><?xml version="1.0" encoding="utf-8"?>
<worksheet xmlns="http://schemas.openxmlformats.org/spreadsheetml/2006/main" xmlns:r="http://schemas.openxmlformats.org/officeDocument/2006/relationships">
  <dimension ref="A1:I8"/>
  <sheetViews>
    <sheetView view="pageBreakPreview" zoomScaleSheetLayoutView="100" zoomScalePageLayoutView="0" workbookViewId="0" topLeftCell="A1">
      <selection activeCell="C13" sqref="C13"/>
    </sheetView>
  </sheetViews>
  <sheetFormatPr defaultColWidth="9.140625" defaultRowHeight="12.75"/>
  <cols>
    <col min="1" max="1" width="1.28515625" style="16" customWidth="1"/>
    <col min="2" max="2" width="27.7109375" style="16" customWidth="1"/>
    <col min="3" max="3" width="8.00390625" style="16" customWidth="1"/>
    <col min="4" max="4" width="16.140625" style="16" customWidth="1"/>
    <col min="5" max="5" width="12.57421875" style="16" customWidth="1"/>
    <col min="6" max="6" width="21.28125" style="16" customWidth="1"/>
    <col min="7" max="7" width="13.00390625" style="16" customWidth="1"/>
    <col min="8" max="8" width="17.140625" style="16" customWidth="1"/>
    <col min="9" max="9" width="20.8515625" style="16" customWidth="1"/>
    <col min="10" max="16384" width="9.140625" style="16" customWidth="1"/>
  </cols>
  <sheetData>
    <row r="1" spans="2:9" ht="13.5" thickBot="1">
      <c r="B1" s="178" t="s">
        <v>153</v>
      </c>
      <c r="C1" s="178"/>
      <c r="D1" s="178"/>
      <c r="E1" s="178"/>
      <c r="F1" s="178"/>
      <c r="G1" s="178"/>
      <c r="H1" s="178"/>
      <c r="I1" s="178"/>
    </row>
    <row r="2" spans="2:9" s="17" customFormat="1" ht="39" thickTop="1">
      <c r="B2" s="24" t="s">
        <v>139</v>
      </c>
      <c r="C2" s="25" t="s">
        <v>138</v>
      </c>
      <c r="D2" s="25" t="s">
        <v>134</v>
      </c>
      <c r="E2" s="25" t="s">
        <v>136</v>
      </c>
      <c r="F2" s="25" t="s">
        <v>140</v>
      </c>
      <c r="G2" s="25" t="s">
        <v>152</v>
      </c>
      <c r="H2" s="25" t="s">
        <v>135</v>
      </c>
      <c r="I2" s="26" t="s">
        <v>137</v>
      </c>
    </row>
    <row r="3" spans="1:9" ht="12.75">
      <c r="A3" s="16">
        <v>1</v>
      </c>
      <c r="B3" s="19"/>
      <c r="C3" s="18"/>
      <c r="D3" s="18"/>
      <c r="E3" s="18"/>
      <c r="F3" s="18"/>
      <c r="G3" s="18"/>
      <c r="H3" s="18"/>
      <c r="I3" s="20"/>
    </row>
    <row r="4" spans="1:9" ht="12.75">
      <c r="A4" s="16">
        <v>2</v>
      </c>
      <c r="B4" s="19"/>
      <c r="C4" s="18"/>
      <c r="D4" s="18"/>
      <c r="E4" s="18"/>
      <c r="F4" s="18"/>
      <c r="G4" s="18"/>
      <c r="H4" s="18"/>
      <c r="I4" s="20"/>
    </row>
    <row r="5" spans="1:9" ht="12.75">
      <c r="A5" s="16">
        <v>3</v>
      </c>
      <c r="B5" s="19"/>
      <c r="C5" s="18"/>
      <c r="D5" s="18"/>
      <c r="E5" s="18"/>
      <c r="F5" s="18"/>
      <c r="G5" s="18"/>
      <c r="H5" s="18"/>
      <c r="I5" s="20"/>
    </row>
    <row r="6" spans="1:9" ht="12.75">
      <c r="A6" s="16">
        <v>4</v>
      </c>
      <c r="B6" s="19"/>
      <c r="C6" s="18"/>
      <c r="D6" s="18"/>
      <c r="E6" s="18"/>
      <c r="F6" s="18"/>
      <c r="G6" s="18"/>
      <c r="H6" s="18"/>
      <c r="I6" s="20"/>
    </row>
    <row r="7" spans="1:9" ht="12.75">
      <c r="A7" s="16">
        <v>5</v>
      </c>
      <c r="B7" s="19"/>
      <c r="C7" s="18"/>
      <c r="D7" s="18"/>
      <c r="E7" s="18"/>
      <c r="F7" s="18"/>
      <c r="G7" s="18"/>
      <c r="H7" s="18"/>
      <c r="I7" s="20"/>
    </row>
    <row r="8" spans="1:9" ht="13.5" thickBot="1">
      <c r="A8" s="16">
        <v>6</v>
      </c>
      <c r="B8" s="21"/>
      <c r="C8" s="22"/>
      <c r="D8" s="22"/>
      <c r="E8" s="22"/>
      <c r="F8" s="22"/>
      <c r="G8" s="22"/>
      <c r="H8" s="22"/>
      <c r="I8" s="23"/>
    </row>
    <row r="9" ht="13.5" thickTop="1"/>
  </sheetData>
  <sheetProtection/>
  <mergeCells count="1">
    <mergeCell ref="B1:I1"/>
  </mergeCells>
  <printOptions/>
  <pageMargins left="0.75" right="0.75" top="1" bottom="1" header="0.5" footer="0.5"/>
  <pageSetup horizontalDpi="300" verticalDpi="300" orientation="landscape" paperSize="9" scale="96" r:id="rId1"/>
</worksheet>
</file>

<file path=xl/worksheets/sheet5.xml><?xml version="1.0" encoding="utf-8"?>
<worksheet xmlns="http://schemas.openxmlformats.org/spreadsheetml/2006/main" xmlns:r="http://schemas.openxmlformats.org/officeDocument/2006/relationships">
  <dimension ref="A1:G30"/>
  <sheetViews>
    <sheetView view="pageBreakPreview" zoomScale="75" zoomScaleSheetLayoutView="75" zoomScalePageLayoutView="0" workbookViewId="0" topLeftCell="A1">
      <selection activeCell="B12" sqref="B12"/>
    </sheetView>
  </sheetViews>
  <sheetFormatPr defaultColWidth="9.140625" defaultRowHeight="12.75"/>
  <cols>
    <col min="1" max="1" width="28.00390625" style="16" customWidth="1"/>
    <col min="2" max="2" width="16.8515625" style="16" customWidth="1"/>
    <col min="3" max="3" width="20.8515625" style="16" customWidth="1"/>
    <col min="4" max="4" width="28.00390625" style="16" customWidth="1"/>
    <col min="5" max="5" width="22.421875" style="16" customWidth="1"/>
    <col min="6" max="6" width="20.140625" style="16" customWidth="1"/>
    <col min="7" max="7" width="18.8515625" style="16" customWidth="1"/>
    <col min="8" max="16384" width="9.140625" style="16" customWidth="1"/>
  </cols>
  <sheetData>
    <row r="1" spans="1:6" ht="13.5" thickBot="1">
      <c r="A1" s="179" t="s">
        <v>165</v>
      </c>
      <c r="B1" s="179"/>
      <c r="C1" s="179"/>
      <c r="D1" s="179"/>
      <c r="E1" s="179"/>
      <c r="F1" s="179"/>
    </row>
    <row r="2" spans="1:7" s="15" customFormat="1" ht="39" thickTop="1">
      <c r="A2" s="36" t="s">
        <v>160</v>
      </c>
      <c r="B2" s="37" t="s">
        <v>161</v>
      </c>
      <c r="C2" s="37" t="s">
        <v>164</v>
      </c>
      <c r="D2" s="37" t="s">
        <v>162</v>
      </c>
      <c r="E2" s="37" t="s">
        <v>163</v>
      </c>
      <c r="F2" s="37" t="s">
        <v>167</v>
      </c>
      <c r="G2" s="38" t="s">
        <v>166</v>
      </c>
    </row>
    <row r="3" spans="1:7" ht="38.25">
      <c r="A3" s="19"/>
      <c r="B3" s="18" t="s">
        <v>119</v>
      </c>
      <c r="C3" s="18" t="s">
        <v>120</v>
      </c>
      <c r="D3" s="18" t="s">
        <v>121</v>
      </c>
      <c r="E3" s="18" t="s">
        <v>130</v>
      </c>
      <c r="F3" s="18" t="s">
        <v>1418</v>
      </c>
      <c r="G3" s="20"/>
    </row>
    <row r="4" spans="1:7" ht="12.75">
      <c r="A4" s="45" t="s">
        <v>122</v>
      </c>
      <c r="B4" s="18"/>
      <c r="C4" s="18"/>
      <c r="D4" s="18"/>
      <c r="E4" s="18"/>
      <c r="F4" s="18"/>
      <c r="G4" s="20"/>
    </row>
    <row r="5" spans="1:7" ht="12.75">
      <c r="A5" s="19" t="s">
        <v>123</v>
      </c>
      <c r="B5" s="18"/>
      <c r="C5" s="18"/>
      <c r="D5" s="18"/>
      <c r="E5" s="18"/>
      <c r="F5" s="18"/>
      <c r="G5" s="20"/>
    </row>
    <row r="6" spans="1:7" ht="25.5">
      <c r="A6" s="19" t="s">
        <v>124</v>
      </c>
      <c r="B6" s="18"/>
      <c r="C6" s="18"/>
      <c r="D6" s="18"/>
      <c r="E6" s="18"/>
      <c r="F6" s="18"/>
      <c r="G6" s="20"/>
    </row>
    <row r="7" spans="1:7" ht="25.5">
      <c r="A7" s="19" t="s">
        <v>125</v>
      </c>
      <c r="B7" s="18"/>
      <c r="C7" s="18"/>
      <c r="D7" s="18"/>
      <c r="E7" s="18"/>
      <c r="F7" s="18"/>
      <c r="G7" s="20"/>
    </row>
    <row r="8" spans="1:7" ht="12.75">
      <c r="A8" s="19" t="s">
        <v>126</v>
      </c>
      <c r="B8" s="18"/>
      <c r="C8" s="18"/>
      <c r="D8" s="18"/>
      <c r="E8" s="18"/>
      <c r="F8" s="18"/>
      <c r="G8" s="20"/>
    </row>
    <row r="9" spans="1:7" ht="25.5">
      <c r="A9" s="19" t="s">
        <v>127</v>
      </c>
      <c r="B9" s="18"/>
      <c r="C9" s="18"/>
      <c r="D9" s="18"/>
      <c r="E9" s="18"/>
      <c r="F9" s="18"/>
      <c r="G9" s="20"/>
    </row>
    <row r="10" spans="1:7" ht="25.5">
      <c r="A10" s="19" t="s">
        <v>128</v>
      </c>
      <c r="B10" s="18"/>
      <c r="C10" s="18"/>
      <c r="D10" s="18"/>
      <c r="E10" s="18"/>
      <c r="F10" s="18"/>
      <c r="G10" s="20"/>
    </row>
    <row r="11" spans="1:7" ht="12.75">
      <c r="A11" s="19" t="s">
        <v>129</v>
      </c>
      <c r="B11" s="18"/>
      <c r="C11" s="18"/>
      <c r="D11" s="18"/>
      <c r="E11" s="18"/>
      <c r="F11" s="18"/>
      <c r="G11" s="20"/>
    </row>
    <row r="12" spans="2:7" ht="12.75">
      <c r="B12" s="18"/>
      <c r="C12" s="18"/>
      <c r="D12" s="18"/>
      <c r="E12" s="18"/>
      <c r="F12" s="18"/>
      <c r="G12" s="20"/>
    </row>
    <row r="13" spans="2:7" ht="12.75">
      <c r="B13" s="18"/>
      <c r="C13" s="18"/>
      <c r="D13" s="18"/>
      <c r="E13" s="18"/>
      <c r="F13" s="18"/>
      <c r="G13" s="20"/>
    </row>
    <row r="14" spans="2:7" ht="12.75">
      <c r="B14" s="18"/>
      <c r="C14" s="18"/>
      <c r="D14" s="18"/>
      <c r="E14" s="18"/>
      <c r="F14" s="18"/>
      <c r="G14" s="20"/>
    </row>
    <row r="15" spans="1:7" ht="12.75">
      <c r="A15" s="19"/>
      <c r="B15" s="18"/>
      <c r="C15" s="18"/>
      <c r="D15" s="18"/>
      <c r="E15" s="18"/>
      <c r="F15" s="18"/>
      <c r="G15" s="20"/>
    </row>
    <row r="16" spans="1:7" ht="12.75">
      <c r="A16" s="19"/>
      <c r="B16" s="18"/>
      <c r="C16" s="18"/>
      <c r="D16" s="18"/>
      <c r="E16" s="18"/>
      <c r="F16" s="18"/>
      <c r="G16" s="20"/>
    </row>
    <row r="17" spans="1:7" ht="12.75">
      <c r="A17" s="19"/>
      <c r="B17" s="18"/>
      <c r="C17" s="18"/>
      <c r="D17" s="18"/>
      <c r="E17" s="18"/>
      <c r="F17" s="18"/>
      <c r="G17" s="20"/>
    </row>
    <row r="18" spans="1:7" ht="12.75">
      <c r="A18" s="19"/>
      <c r="B18" s="18"/>
      <c r="C18" s="18"/>
      <c r="D18" s="18"/>
      <c r="E18" s="18"/>
      <c r="F18" s="18"/>
      <c r="G18" s="20"/>
    </row>
    <row r="19" spans="1:7" ht="12.75">
      <c r="A19" s="19"/>
      <c r="B19" s="18"/>
      <c r="C19" s="18"/>
      <c r="D19" s="18"/>
      <c r="E19" s="18"/>
      <c r="F19" s="18"/>
      <c r="G19" s="20"/>
    </row>
    <row r="20" spans="1:7" ht="12.75">
      <c r="A20" s="19"/>
      <c r="B20" s="18"/>
      <c r="C20" s="18"/>
      <c r="D20" s="18"/>
      <c r="E20" s="18"/>
      <c r="F20" s="18"/>
      <c r="G20" s="20"/>
    </row>
    <row r="21" spans="1:7" ht="12.75">
      <c r="A21" s="19"/>
      <c r="B21" s="18"/>
      <c r="C21" s="18"/>
      <c r="D21" s="18"/>
      <c r="E21" s="18"/>
      <c r="F21" s="18"/>
      <c r="G21" s="20"/>
    </row>
    <row r="22" spans="1:7" ht="12.75">
      <c r="A22" s="19"/>
      <c r="B22" s="18"/>
      <c r="C22" s="18"/>
      <c r="D22" s="18"/>
      <c r="E22" s="18"/>
      <c r="F22" s="18"/>
      <c r="G22" s="20"/>
    </row>
    <row r="23" spans="1:7" ht="12.75">
      <c r="A23" s="19"/>
      <c r="B23" s="18"/>
      <c r="C23" s="18"/>
      <c r="D23" s="18"/>
      <c r="E23" s="18"/>
      <c r="F23" s="18"/>
      <c r="G23" s="20"/>
    </row>
    <row r="24" spans="1:7" ht="12.75">
      <c r="A24" s="19"/>
      <c r="B24" s="18"/>
      <c r="C24" s="18"/>
      <c r="D24" s="18"/>
      <c r="E24" s="18"/>
      <c r="F24" s="18"/>
      <c r="G24" s="20"/>
    </row>
    <row r="25" spans="1:7" ht="12.75">
      <c r="A25" s="19"/>
      <c r="B25" s="18"/>
      <c r="C25" s="18"/>
      <c r="D25" s="18"/>
      <c r="E25" s="18"/>
      <c r="F25" s="18"/>
      <c r="G25" s="20"/>
    </row>
    <row r="26" spans="1:7" ht="12.75">
      <c r="A26" s="19"/>
      <c r="B26" s="18"/>
      <c r="C26" s="18"/>
      <c r="D26" s="18"/>
      <c r="E26" s="18"/>
      <c r="F26" s="18"/>
      <c r="G26" s="20"/>
    </row>
    <row r="27" spans="1:7" ht="12.75">
      <c r="A27" s="19"/>
      <c r="B27" s="18"/>
      <c r="C27" s="18"/>
      <c r="D27" s="18"/>
      <c r="E27" s="18"/>
      <c r="F27" s="18"/>
      <c r="G27" s="20"/>
    </row>
    <row r="28" spans="1:7" ht="12.75">
      <c r="A28" s="19"/>
      <c r="B28" s="18"/>
      <c r="C28" s="18"/>
      <c r="D28" s="18"/>
      <c r="E28" s="18"/>
      <c r="F28" s="18"/>
      <c r="G28" s="20"/>
    </row>
    <row r="29" spans="1:7" ht="12.75">
      <c r="A29" s="19"/>
      <c r="B29" s="18"/>
      <c r="C29" s="18"/>
      <c r="D29" s="18"/>
      <c r="E29" s="18"/>
      <c r="F29" s="18"/>
      <c r="G29" s="20"/>
    </row>
    <row r="30" spans="1:7" ht="13.5" thickBot="1">
      <c r="A30" s="21"/>
      <c r="B30" s="22"/>
      <c r="C30" s="22"/>
      <c r="D30" s="22"/>
      <c r="E30" s="22"/>
      <c r="F30" s="22"/>
      <c r="G30" s="23"/>
    </row>
    <row r="31" ht="13.5" thickTop="1"/>
  </sheetData>
  <sheetProtection/>
  <mergeCells count="1">
    <mergeCell ref="A1:F1"/>
  </mergeCells>
  <printOptions/>
  <pageMargins left="0.75" right="0.75" top="1" bottom="1" header="0.5" footer="0.5"/>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dimension ref="A1:K23"/>
  <sheetViews>
    <sheetView zoomScale="75" zoomScaleNormal="75" zoomScalePageLayoutView="0" workbookViewId="0" topLeftCell="A1">
      <selection activeCell="L2" sqref="L2"/>
    </sheetView>
  </sheetViews>
  <sheetFormatPr defaultColWidth="9.140625" defaultRowHeight="12.75"/>
  <cols>
    <col min="1" max="1" width="2.421875" style="75" customWidth="1"/>
    <col min="2" max="2" width="18.7109375" style="75" customWidth="1"/>
    <col min="3" max="3" width="16.7109375" style="75" customWidth="1"/>
    <col min="4" max="4" width="15.7109375" style="88" customWidth="1"/>
    <col min="5" max="5" width="16.00390625" style="75" customWidth="1"/>
    <col min="6" max="6" width="17.57421875" style="75" customWidth="1"/>
    <col min="7" max="7" width="13.28125" style="75" hidden="1" customWidth="1"/>
    <col min="8" max="8" width="15.57421875" style="88" customWidth="1"/>
    <col min="9" max="9" width="0.13671875" style="75" customWidth="1"/>
    <col min="10" max="10" width="18.421875" style="75" customWidth="1"/>
    <col min="11" max="11" width="10.8515625" style="75" customWidth="1"/>
    <col min="12" max="16384" width="9.140625" style="75" customWidth="1"/>
  </cols>
  <sheetData>
    <row r="1" spans="2:10" ht="15.75" thickBot="1">
      <c r="B1" s="180" t="s">
        <v>159</v>
      </c>
      <c r="C1" s="180"/>
      <c r="D1" s="180"/>
      <c r="E1" s="180"/>
      <c r="F1" s="180"/>
      <c r="G1" s="180"/>
      <c r="H1" s="180"/>
      <c r="I1" s="180"/>
      <c r="J1" s="180"/>
    </row>
    <row r="2" spans="1:11" s="81" customFormat="1" ht="46.5" customHeight="1" thickTop="1">
      <c r="A2" s="76"/>
      <c r="B2" s="77" t="s">
        <v>154</v>
      </c>
      <c r="C2" s="78" t="s">
        <v>155</v>
      </c>
      <c r="D2" s="79" t="s">
        <v>999</v>
      </c>
      <c r="E2" s="78" t="s">
        <v>157</v>
      </c>
      <c r="F2" s="78" t="s">
        <v>156</v>
      </c>
      <c r="G2" s="78" t="s">
        <v>145</v>
      </c>
      <c r="H2" s="79" t="s">
        <v>1000</v>
      </c>
      <c r="I2" s="78" t="s">
        <v>158</v>
      </c>
      <c r="J2" s="78" t="s">
        <v>137</v>
      </c>
      <c r="K2" s="80" t="s">
        <v>353</v>
      </c>
    </row>
    <row r="3" spans="1:11" ht="28.5">
      <c r="A3" s="82"/>
      <c r="B3" s="83" t="s">
        <v>972</v>
      </c>
      <c r="C3" s="84" t="s">
        <v>989</v>
      </c>
      <c r="D3" s="85">
        <v>100000</v>
      </c>
      <c r="E3" s="86">
        <v>38169</v>
      </c>
      <c r="F3" s="84" t="s">
        <v>996</v>
      </c>
      <c r="G3" s="84"/>
      <c r="H3" s="85">
        <v>49620.5</v>
      </c>
      <c r="I3" s="84"/>
      <c r="J3" s="84"/>
      <c r="K3" s="87"/>
    </row>
    <row r="4" spans="1:11" ht="42.75">
      <c r="A4" s="82"/>
      <c r="B4" s="83" t="s">
        <v>990</v>
      </c>
      <c r="C4" s="84" t="s">
        <v>936</v>
      </c>
      <c r="D4" s="85">
        <v>145000</v>
      </c>
      <c r="E4" s="86">
        <v>38626</v>
      </c>
      <c r="F4" s="84" t="s">
        <v>1010</v>
      </c>
      <c r="G4" s="84"/>
      <c r="H4" s="85">
        <v>100000</v>
      </c>
      <c r="I4" s="84"/>
      <c r="J4" s="84" t="s">
        <v>1019</v>
      </c>
      <c r="K4" s="87" t="s">
        <v>354</v>
      </c>
    </row>
    <row r="5" spans="1:11" ht="42.75">
      <c r="A5" s="82"/>
      <c r="B5" s="83" t="s">
        <v>973</v>
      </c>
      <c r="C5" s="84" t="s">
        <v>989</v>
      </c>
      <c r="D5" s="85">
        <v>100000</v>
      </c>
      <c r="E5" s="86">
        <v>38018</v>
      </c>
      <c r="F5" s="84" t="s">
        <v>997</v>
      </c>
      <c r="G5" s="84"/>
      <c r="H5" s="85">
        <v>100000</v>
      </c>
      <c r="I5" s="84"/>
      <c r="J5" s="84" t="s">
        <v>1019</v>
      </c>
      <c r="K5" s="87"/>
    </row>
    <row r="6" spans="1:11" ht="42.75">
      <c r="A6" s="82"/>
      <c r="B6" s="83" t="s">
        <v>974</v>
      </c>
      <c r="C6" s="84" t="s">
        <v>936</v>
      </c>
      <c r="D6" s="85">
        <v>50000</v>
      </c>
      <c r="E6" s="86">
        <v>38261</v>
      </c>
      <c r="F6" s="84" t="s">
        <v>998</v>
      </c>
      <c r="G6" s="84"/>
      <c r="H6" s="85">
        <v>21500</v>
      </c>
      <c r="I6" s="84"/>
      <c r="J6" s="84" t="s">
        <v>1019</v>
      </c>
      <c r="K6" s="87"/>
    </row>
    <row r="7" spans="1:11" ht="14.25">
      <c r="A7" s="82"/>
      <c r="B7" s="83" t="s">
        <v>975</v>
      </c>
      <c r="C7" s="84" t="s">
        <v>936</v>
      </c>
      <c r="D7" s="85">
        <v>300000</v>
      </c>
      <c r="E7" s="84" t="s">
        <v>1011</v>
      </c>
      <c r="F7" s="84" t="s">
        <v>1009</v>
      </c>
      <c r="G7" s="84"/>
      <c r="H7" s="85">
        <v>207500</v>
      </c>
      <c r="I7" s="84"/>
      <c r="J7" s="84"/>
      <c r="K7" s="87"/>
    </row>
    <row r="8" spans="1:11" ht="42.75">
      <c r="A8" s="82"/>
      <c r="B8" s="83" t="s">
        <v>991</v>
      </c>
      <c r="C8" s="84" t="s">
        <v>936</v>
      </c>
      <c r="D8" s="85">
        <v>100000</v>
      </c>
      <c r="E8" s="86">
        <v>38473</v>
      </c>
      <c r="F8" s="84" t="s">
        <v>1008</v>
      </c>
      <c r="G8" s="84"/>
      <c r="H8" s="85">
        <v>100000</v>
      </c>
      <c r="I8" s="84"/>
      <c r="J8" s="84" t="s">
        <v>1019</v>
      </c>
      <c r="K8" s="87" t="s">
        <v>354</v>
      </c>
    </row>
    <row r="9" spans="1:11" ht="28.5">
      <c r="A9" s="82"/>
      <c r="B9" s="83" t="s">
        <v>976</v>
      </c>
      <c r="C9" s="84" t="s">
        <v>936</v>
      </c>
      <c r="D9" s="85">
        <v>250000</v>
      </c>
      <c r="E9" s="84" t="s">
        <v>1012</v>
      </c>
      <c r="F9" s="84" t="s">
        <v>1007</v>
      </c>
      <c r="G9" s="84"/>
      <c r="H9" s="85">
        <v>131183.9</v>
      </c>
      <c r="I9" s="84"/>
      <c r="J9" s="84"/>
      <c r="K9" s="87" t="s">
        <v>354</v>
      </c>
    </row>
    <row r="10" spans="1:11" ht="28.5">
      <c r="A10" s="82"/>
      <c r="B10" s="83" t="s">
        <v>977</v>
      </c>
      <c r="C10" s="84" t="s">
        <v>936</v>
      </c>
      <c r="D10" s="85">
        <v>228000</v>
      </c>
      <c r="E10" s="84">
        <v>2005</v>
      </c>
      <c r="F10" s="84" t="s">
        <v>1006</v>
      </c>
      <c r="G10" s="84"/>
      <c r="H10" s="85">
        <v>75548.4</v>
      </c>
      <c r="I10" s="84"/>
      <c r="J10" s="84"/>
      <c r="K10" s="87"/>
    </row>
    <row r="11" spans="1:11" ht="42.75">
      <c r="A11" s="82"/>
      <c r="B11" s="83" t="s">
        <v>978</v>
      </c>
      <c r="C11" s="84" t="s">
        <v>992</v>
      </c>
      <c r="D11" s="85">
        <v>1250000</v>
      </c>
      <c r="E11" s="84" t="s">
        <v>1013</v>
      </c>
      <c r="F11" s="84" t="s">
        <v>996</v>
      </c>
      <c r="G11" s="84"/>
      <c r="H11" s="85">
        <v>350693</v>
      </c>
      <c r="I11" s="84"/>
      <c r="J11" s="84"/>
      <c r="K11" s="87"/>
    </row>
    <row r="12" spans="1:11" ht="14.25">
      <c r="A12" s="82"/>
      <c r="B12" s="83" t="s">
        <v>979</v>
      </c>
      <c r="C12" s="84" t="s">
        <v>979</v>
      </c>
      <c r="D12" s="85">
        <v>587000</v>
      </c>
      <c r="E12" s="84">
        <v>2005</v>
      </c>
      <c r="F12" s="84" t="s">
        <v>996</v>
      </c>
      <c r="G12" s="84"/>
      <c r="H12" s="85">
        <v>94921.86</v>
      </c>
      <c r="I12" s="84"/>
      <c r="J12" s="84"/>
      <c r="K12" s="87"/>
    </row>
    <row r="13" spans="1:11" ht="14.25">
      <c r="A13" s="82"/>
      <c r="B13" s="83" t="s">
        <v>929</v>
      </c>
      <c r="C13" s="84" t="s">
        <v>936</v>
      </c>
      <c r="D13" s="85">
        <v>2700000</v>
      </c>
      <c r="E13" s="84" t="s">
        <v>1014</v>
      </c>
      <c r="F13" s="84" t="s">
        <v>996</v>
      </c>
      <c r="G13" s="84"/>
      <c r="H13" s="85">
        <v>968804.32</v>
      </c>
      <c r="I13" s="84"/>
      <c r="J13" s="84"/>
      <c r="K13" s="87"/>
    </row>
    <row r="14" spans="1:11" ht="28.5">
      <c r="A14" s="82"/>
      <c r="B14" s="83" t="s">
        <v>980</v>
      </c>
      <c r="C14" s="84" t="s">
        <v>993</v>
      </c>
      <c r="D14" s="85">
        <v>285000</v>
      </c>
      <c r="E14" s="86">
        <v>38443</v>
      </c>
      <c r="F14" s="84" t="s">
        <v>996</v>
      </c>
      <c r="G14" s="84"/>
      <c r="H14" s="85">
        <v>130392.33</v>
      </c>
      <c r="I14" s="84"/>
      <c r="J14" s="84"/>
      <c r="K14" s="87"/>
    </row>
    <row r="15" spans="1:11" ht="28.5">
      <c r="A15" s="82"/>
      <c r="B15" s="83" t="s">
        <v>981</v>
      </c>
      <c r="C15" s="84" t="s">
        <v>936</v>
      </c>
      <c r="D15" s="85">
        <v>3139792.17</v>
      </c>
      <c r="E15" s="84" t="s">
        <v>1015</v>
      </c>
      <c r="F15" s="84" t="s">
        <v>1005</v>
      </c>
      <c r="G15" s="84"/>
      <c r="H15" s="85">
        <v>0</v>
      </c>
      <c r="I15" s="84"/>
      <c r="J15" s="84"/>
      <c r="K15" s="87"/>
    </row>
    <row r="16" spans="1:11" ht="28.5">
      <c r="A16" s="82"/>
      <c r="B16" s="83" t="s">
        <v>982</v>
      </c>
      <c r="C16" s="84" t="s">
        <v>994</v>
      </c>
      <c r="D16" s="85">
        <v>312500</v>
      </c>
      <c r="E16" s="84" t="s">
        <v>1016</v>
      </c>
      <c r="F16" s="84" t="s">
        <v>1005</v>
      </c>
      <c r="G16" s="84"/>
      <c r="H16" s="85">
        <v>50419</v>
      </c>
      <c r="I16" s="84"/>
      <c r="J16" s="84"/>
      <c r="K16" s="87"/>
    </row>
    <row r="17" spans="1:11" ht="14.25">
      <c r="A17" s="82"/>
      <c r="B17" s="83" t="s">
        <v>630</v>
      </c>
      <c r="C17" s="84" t="s">
        <v>936</v>
      </c>
      <c r="D17" s="85">
        <v>24000</v>
      </c>
      <c r="E17" s="86">
        <v>38687</v>
      </c>
      <c r="F17" s="84" t="s">
        <v>1004</v>
      </c>
      <c r="G17" s="84"/>
      <c r="H17" s="85">
        <v>14455.34</v>
      </c>
      <c r="I17" s="84"/>
      <c r="J17" s="84"/>
      <c r="K17" s="87"/>
    </row>
    <row r="18" spans="1:11" ht="14.25">
      <c r="A18" s="82"/>
      <c r="B18" s="83" t="s">
        <v>983</v>
      </c>
      <c r="C18" s="84" t="s">
        <v>936</v>
      </c>
      <c r="D18" s="85">
        <v>400000</v>
      </c>
      <c r="E18" s="84" t="s">
        <v>1017</v>
      </c>
      <c r="F18" s="84" t="s">
        <v>1003</v>
      </c>
      <c r="G18" s="84"/>
      <c r="H18" s="85">
        <v>298410.73</v>
      </c>
      <c r="I18" s="84"/>
      <c r="J18" s="84"/>
      <c r="K18" s="87"/>
    </row>
    <row r="19" spans="1:11" ht="14.25">
      <c r="A19" s="82"/>
      <c r="B19" s="83" t="s">
        <v>984</v>
      </c>
      <c r="C19" s="84" t="s">
        <v>995</v>
      </c>
      <c r="D19" s="85">
        <v>734000</v>
      </c>
      <c r="E19" s="86">
        <v>39264</v>
      </c>
      <c r="F19" s="84" t="s">
        <v>1002</v>
      </c>
      <c r="G19" s="84"/>
      <c r="H19" s="85">
        <v>728868.51</v>
      </c>
      <c r="I19" s="84"/>
      <c r="J19" s="84"/>
      <c r="K19" s="87"/>
    </row>
    <row r="20" spans="1:11" ht="28.5">
      <c r="A20" s="82"/>
      <c r="B20" s="83" t="s">
        <v>985</v>
      </c>
      <c r="C20" s="84" t="s">
        <v>994</v>
      </c>
      <c r="D20" s="85">
        <v>650655</v>
      </c>
      <c r="E20" s="86">
        <v>39295</v>
      </c>
      <c r="F20" s="84" t="s">
        <v>1001</v>
      </c>
      <c r="G20" s="84"/>
      <c r="H20" s="85">
        <v>400855</v>
      </c>
      <c r="I20" s="84"/>
      <c r="J20" s="84" t="s">
        <v>0</v>
      </c>
      <c r="K20" s="87"/>
    </row>
    <row r="21" spans="1:11" ht="28.5">
      <c r="A21" s="101"/>
      <c r="B21" s="83" t="s">
        <v>986</v>
      </c>
      <c r="C21" s="84" t="s">
        <v>994</v>
      </c>
      <c r="D21" s="85">
        <v>650655</v>
      </c>
      <c r="E21" s="86">
        <v>39326</v>
      </c>
      <c r="F21" s="84" t="s">
        <v>1001</v>
      </c>
      <c r="G21" s="84"/>
      <c r="H21" s="85">
        <v>367015</v>
      </c>
      <c r="I21" s="84"/>
      <c r="J21" s="84" t="s">
        <v>0</v>
      </c>
      <c r="K21" s="87"/>
    </row>
    <row r="22" spans="1:11" ht="28.5">
      <c r="A22" s="101"/>
      <c r="B22" s="83" t="s">
        <v>987</v>
      </c>
      <c r="C22" s="84" t="s">
        <v>994</v>
      </c>
      <c r="D22" s="85">
        <v>650655</v>
      </c>
      <c r="E22" s="86">
        <v>39356</v>
      </c>
      <c r="F22" s="84" t="s">
        <v>1001</v>
      </c>
      <c r="G22" s="84"/>
      <c r="H22" s="85">
        <v>473805</v>
      </c>
      <c r="I22" s="84"/>
      <c r="J22" s="84" t="s">
        <v>0</v>
      </c>
      <c r="K22" s="87"/>
    </row>
    <row r="23" spans="1:11" ht="43.5" thickBot="1">
      <c r="A23" s="101"/>
      <c r="B23" s="102" t="s">
        <v>988</v>
      </c>
      <c r="C23" s="103" t="s">
        <v>992</v>
      </c>
      <c r="D23" s="104">
        <v>668000</v>
      </c>
      <c r="E23" s="105">
        <v>39387</v>
      </c>
      <c r="F23" s="103" t="s">
        <v>1018</v>
      </c>
      <c r="G23" s="103"/>
      <c r="H23" s="104">
        <v>641543.42</v>
      </c>
      <c r="I23" s="103"/>
      <c r="J23" s="103" t="s">
        <v>1020</v>
      </c>
      <c r="K23" s="106"/>
    </row>
    <row r="24" ht="15" thickTop="1"/>
  </sheetData>
  <sheetProtection/>
  <mergeCells count="1">
    <mergeCell ref="B1:J1"/>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49"/>
  <sheetViews>
    <sheetView view="pageBreakPreview" zoomScale="75" zoomScaleSheetLayoutView="75" zoomScalePageLayoutView="0" workbookViewId="0" topLeftCell="E1">
      <selection activeCell="I6" sqref="I6:I7"/>
    </sheetView>
  </sheetViews>
  <sheetFormatPr defaultColWidth="9.140625" defaultRowHeight="12.75"/>
  <cols>
    <col min="1" max="1" width="3.140625" style="28" customWidth="1"/>
    <col min="2" max="2" width="25.00390625" style="28" customWidth="1"/>
    <col min="3" max="3" width="13.57421875" style="100" customWidth="1"/>
    <col min="4" max="4" width="13.57421875" style="28" customWidth="1"/>
    <col min="5" max="5" width="15.140625" style="28" customWidth="1"/>
    <col min="6" max="6" width="13.7109375" style="28" customWidth="1"/>
    <col min="7" max="7" width="12.421875" style="28" customWidth="1"/>
    <col min="8" max="9" width="14.57421875" style="28" customWidth="1"/>
    <col min="10" max="10" width="11.421875" style="28" customWidth="1"/>
    <col min="11" max="11" width="16.421875" style="28" customWidth="1"/>
    <col min="12" max="12" width="12.7109375" style="28" customWidth="1"/>
    <col min="13" max="13" width="22.00390625" style="28" customWidth="1"/>
    <col min="14" max="16384" width="9.140625" style="28" customWidth="1"/>
  </cols>
  <sheetData>
    <row r="1" spans="1:12" s="30" customFormat="1" ht="58.5" customHeight="1" thickBot="1">
      <c r="A1" s="29"/>
      <c r="B1" s="33" t="s">
        <v>149</v>
      </c>
      <c r="C1" s="96" t="s">
        <v>142</v>
      </c>
      <c r="D1" s="33" t="s">
        <v>148</v>
      </c>
      <c r="E1" s="33" t="s">
        <v>144</v>
      </c>
      <c r="F1" s="33" t="s">
        <v>141</v>
      </c>
      <c r="G1" s="33" t="s">
        <v>147</v>
      </c>
      <c r="H1" s="34" t="s">
        <v>151</v>
      </c>
      <c r="I1" s="34" t="s">
        <v>143</v>
      </c>
      <c r="J1" s="33" t="s">
        <v>145</v>
      </c>
      <c r="K1" s="33" t="s">
        <v>146</v>
      </c>
      <c r="L1" s="33" t="s">
        <v>150</v>
      </c>
    </row>
    <row r="2" spans="1:13" ht="12.75">
      <c r="A2" s="181">
        <v>1</v>
      </c>
      <c r="B2" s="89" t="s">
        <v>170</v>
      </c>
      <c r="C2" s="185" t="s">
        <v>171</v>
      </c>
      <c r="D2" s="181" t="s">
        <v>551</v>
      </c>
      <c r="E2" s="181" t="s">
        <v>172</v>
      </c>
      <c r="F2" s="181" t="s">
        <v>173</v>
      </c>
      <c r="G2" s="183">
        <f>8724.24*12</f>
        <v>104690.88</v>
      </c>
      <c r="H2" s="181" t="s">
        <v>174</v>
      </c>
      <c r="I2" s="181" t="s">
        <v>175</v>
      </c>
      <c r="J2" s="181" t="s">
        <v>176</v>
      </c>
      <c r="K2" s="181" t="s">
        <v>1387</v>
      </c>
      <c r="L2" s="181" t="s">
        <v>177</v>
      </c>
      <c r="M2" s="27"/>
    </row>
    <row r="3" spans="1:13" ht="26.25" customHeight="1" thickBot="1">
      <c r="A3" s="182"/>
      <c r="B3" s="91" t="s">
        <v>178</v>
      </c>
      <c r="C3" s="160"/>
      <c r="D3" s="182"/>
      <c r="E3" s="182"/>
      <c r="F3" s="182"/>
      <c r="G3" s="184"/>
      <c r="H3" s="182"/>
      <c r="I3" s="182"/>
      <c r="J3" s="182"/>
      <c r="K3" s="182"/>
      <c r="L3" s="182"/>
      <c r="M3" s="27"/>
    </row>
    <row r="4" spans="1:13" ht="34.5" thickBot="1">
      <c r="A4" s="90">
        <v>2</v>
      </c>
      <c r="B4" s="91" t="s">
        <v>179</v>
      </c>
      <c r="C4" s="97" t="s">
        <v>180</v>
      </c>
      <c r="D4" s="91" t="s">
        <v>611</v>
      </c>
      <c r="E4" s="91" t="s">
        <v>172</v>
      </c>
      <c r="F4" s="91" t="s">
        <v>181</v>
      </c>
      <c r="G4" s="92">
        <f>8724.24*12</f>
        <v>104690.88</v>
      </c>
      <c r="H4" s="91" t="s">
        <v>182</v>
      </c>
      <c r="I4" s="91" t="s">
        <v>183</v>
      </c>
      <c r="J4" s="91" t="s">
        <v>184</v>
      </c>
      <c r="K4" s="91" t="s">
        <v>1387</v>
      </c>
      <c r="L4" s="91"/>
      <c r="M4" s="27"/>
    </row>
    <row r="5" spans="1:13" ht="23.25" thickBot="1">
      <c r="A5" s="90">
        <v>3</v>
      </c>
      <c r="B5" s="91" t="s">
        <v>185</v>
      </c>
      <c r="C5" s="97" t="s">
        <v>186</v>
      </c>
      <c r="D5" s="91"/>
      <c r="E5" s="91" t="s">
        <v>187</v>
      </c>
      <c r="F5" s="91" t="s">
        <v>919</v>
      </c>
      <c r="G5" s="92">
        <f>25000*12</f>
        <v>300000</v>
      </c>
      <c r="H5" s="91" t="s">
        <v>188</v>
      </c>
      <c r="I5" s="91" t="s">
        <v>189</v>
      </c>
      <c r="J5" s="91" t="s">
        <v>190</v>
      </c>
      <c r="K5" s="91" t="s">
        <v>1387</v>
      </c>
      <c r="L5" s="91" t="s">
        <v>115</v>
      </c>
      <c r="M5" s="27"/>
    </row>
    <row r="6" spans="1:13" ht="12.75">
      <c r="A6" s="181">
        <v>4</v>
      </c>
      <c r="B6" s="89" t="s">
        <v>191</v>
      </c>
      <c r="C6" s="185" t="s">
        <v>192</v>
      </c>
      <c r="D6" s="181" t="s">
        <v>551</v>
      </c>
      <c r="E6" s="181" t="s">
        <v>187</v>
      </c>
      <c r="F6" s="181" t="s">
        <v>193</v>
      </c>
      <c r="G6" s="161">
        <f>10178.28*12</f>
        <v>122139.36000000002</v>
      </c>
      <c r="H6" s="181" t="s">
        <v>194</v>
      </c>
      <c r="I6" s="181" t="s">
        <v>195</v>
      </c>
      <c r="J6" s="181" t="s">
        <v>196</v>
      </c>
      <c r="K6" s="181" t="s">
        <v>1387</v>
      </c>
      <c r="L6" s="181" t="s">
        <v>115</v>
      </c>
      <c r="M6" s="27"/>
    </row>
    <row r="7" spans="1:13" ht="13.5" thickBot="1">
      <c r="A7" s="182"/>
      <c r="B7" s="91" t="s">
        <v>197</v>
      </c>
      <c r="C7" s="160"/>
      <c r="D7" s="182"/>
      <c r="E7" s="182"/>
      <c r="F7" s="182"/>
      <c r="G7" s="162"/>
      <c r="H7" s="182"/>
      <c r="I7" s="182"/>
      <c r="J7" s="182"/>
      <c r="K7" s="182"/>
      <c r="L7" s="182"/>
      <c r="M7" s="27"/>
    </row>
    <row r="8" spans="1:13" ht="23.25" thickBot="1">
      <c r="A8" s="90">
        <v>5</v>
      </c>
      <c r="B8" s="91" t="s">
        <v>198</v>
      </c>
      <c r="C8" s="97" t="s">
        <v>199</v>
      </c>
      <c r="D8" s="91" t="s">
        <v>551</v>
      </c>
      <c r="E8" s="91" t="s">
        <v>187</v>
      </c>
      <c r="F8" s="91" t="s">
        <v>200</v>
      </c>
      <c r="G8" s="93">
        <f>8724.24*12</f>
        <v>104690.88</v>
      </c>
      <c r="H8" s="91" t="s">
        <v>201</v>
      </c>
      <c r="I8" s="91" t="s">
        <v>202</v>
      </c>
      <c r="J8" s="91" t="s">
        <v>203</v>
      </c>
      <c r="K8" s="91" t="s">
        <v>1387</v>
      </c>
      <c r="L8" s="91" t="s">
        <v>204</v>
      </c>
      <c r="M8" s="27"/>
    </row>
    <row r="9" spans="1:13" ht="34.5" thickBot="1">
      <c r="A9" s="90">
        <v>6</v>
      </c>
      <c r="B9" s="91" t="s">
        <v>205</v>
      </c>
      <c r="C9" s="97" t="s">
        <v>206</v>
      </c>
      <c r="D9" s="91" t="s">
        <v>551</v>
      </c>
      <c r="E9" s="91" t="s">
        <v>187</v>
      </c>
      <c r="F9" s="91" t="s">
        <v>207</v>
      </c>
      <c r="G9" s="93">
        <f>5117.2*12</f>
        <v>61406.399999999994</v>
      </c>
      <c r="H9" s="91" t="s">
        <v>208</v>
      </c>
      <c r="I9" s="91" t="s">
        <v>209</v>
      </c>
      <c r="J9" s="91" t="s">
        <v>176</v>
      </c>
      <c r="K9" s="91" t="s">
        <v>1387</v>
      </c>
      <c r="L9" s="91" t="s">
        <v>210</v>
      </c>
      <c r="M9" s="27"/>
    </row>
    <row r="10" spans="1:13" ht="34.5" thickBot="1">
      <c r="A10" s="90">
        <v>7</v>
      </c>
      <c r="B10" s="91" t="s">
        <v>211</v>
      </c>
      <c r="C10" s="97" t="s">
        <v>212</v>
      </c>
      <c r="D10" s="91" t="s">
        <v>611</v>
      </c>
      <c r="E10" s="91" t="s">
        <v>187</v>
      </c>
      <c r="F10" s="91" t="s">
        <v>213</v>
      </c>
      <c r="G10" s="92" t="s">
        <v>214</v>
      </c>
      <c r="H10" s="91" t="s">
        <v>215</v>
      </c>
      <c r="I10" s="91" t="s">
        <v>216</v>
      </c>
      <c r="J10" s="91" t="s">
        <v>217</v>
      </c>
      <c r="K10" s="91" t="s">
        <v>1387</v>
      </c>
      <c r="L10" s="91"/>
      <c r="M10" s="27"/>
    </row>
    <row r="11" spans="1:13" ht="34.5" thickBot="1">
      <c r="A11" s="90">
        <v>8</v>
      </c>
      <c r="B11" s="91" t="s">
        <v>218</v>
      </c>
      <c r="C11" s="97" t="s">
        <v>219</v>
      </c>
      <c r="D11" s="91" t="s">
        <v>611</v>
      </c>
      <c r="E11" s="91" t="s">
        <v>187</v>
      </c>
      <c r="F11" s="91" t="s">
        <v>213</v>
      </c>
      <c r="G11" s="92" t="s">
        <v>214</v>
      </c>
      <c r="H11" s="91" t="s">
        <v>220</v>
      </c>
      <c r="I11" s="91" t="s">
        <v>221</v>
      </c>
      <c r="J11" s="91" t="s">
        <v>217</v>
      </c>
      <c r="K11" s="91" t="s">
        <v>1387</v>
      </c>
      <c r="L11" s="91" t="s">
        <v>222</v>
      </c>
      <c r="M11" s="27"/>
    </row>
    <row r="12" spans="1:13" ht="34.5" thickBot="1">
      <c r="A12" s="90">
        <v>9</v>
      </c>
      <c r="B12" s="91" t="s">
        <v>223</v>
      </c>
      <c r="C12" s="97" t="s">
        <v>224</v>
      </c>
      <c r="D12" s="91" t="s">
        <v>551</v>
      </c>
      <c r="E12" s="91" t="s">
        <v>172</v>
      </c>
      <c r="F12" s="91" t="s">
        <v>225</v>
      </c>
      <c r="G12" s="94">
        <f>8724.24*12</f>
        <v>104690.88</v>
      </c>
      <c r="H12" s="91" t="s">
        <v>226</v>
      </c>
      <c r="I12" s="91" t="s">
        <v>183</v>
      </c>
      <c r="J12" s="91" t="s">
        <v>227</v>
      </c>
      <c r="K12" s="91" t="s">
        <v>1387</v>
      </c>
      <c r="L12" s="91" t="s">
        <v>228</v>
      </c>
      <c r="M12" s="27"/>
    </row>
    <row r="13" spans="1:13" ht="23.25" thickBot="1">
      <c r="A13" s="90">
        <v>10</v>
      </c>
      <c r="B13" s="91" t="s">
        <v>229</v>
      </c>
      <c r="C13" s="97" t="s">
        <v>230</v>
      </c>
      <c r="D13" s="91" t="s">
        <v>551</v>
      </c>
      <c r="E13" s="91" t="s">
        <v>172</v>
      </c>
      <c r="F13" s="91" t="s">
        <v>231</v>
      </c>
      <c r="G13" s="93">
        <f>10178.24*12</f>
        <v>122138.88</v>
      </c>
      <c r="H13" s="91" t="s">
        <v>232</v>
      </c>
      <c r="I13" s="91" t="s">
        <v>233</v>
      </c>
      <c r="J13" s="91" t="s">
        <v>234</v>
      </c>
      <c r="K13" s="91" t="s">
        <v>1387</v>
      </c>
      <c r="L13" s="91"/>
      <c r="M13" s="27"/>
    </row>
    <row r="14" spans="1:13" ht="23.25" thickBot="1">
      <c r="A14" s="90">
        <v>11</v>
      </c>
      <c r="B14" s="91" t="s">
        <v>235</v>
      </c>
      <c r="C14" s="97" t="s">
        <v>236</v>
      </c>
      <c r="D14" s="91" t="s">
        <v>551</v>
      </c>
      <c r="E14" s="91" t="s">
        <v>172</v>
      </c>
      <c r="F14" s="91" t="s">
        <v>222</v>
      </c>
      <c r="G14" s="92" t="s">
        <v>237</v>
      </c>
      <c r="H14" s="91" t="s">
        <v>238</v>
      </c>
      <c r="I14" s="91" t="s">
        <v>239</v>
      </c>
      <c r="J14" s="91" t="s">
        <v>240</v>
      </c>
      <c r="K14" s="91" t="s">
        <v>1387</v>
      </c>
      <c r="L14" s="91" t="s">
        <v>241</v>
      </c>
      <c r="M14" s="27"/>
    </row>
    <row r="15" spans="1:13" ht="13.5" thickBot="1">
      <c r="A15" s="90">
        <v>12</v>
      </c>
      <c r="B15" s="91" t="s">
        <v>242</v>
      </c>
      <c r="C15" s="97" t="s">
        <v>243</v>
      </c>
      <c r="D15" s="91" t="s">
        <v>551</v>
      </c>
      <c r="E15" s="91" t="s">
        <v>172</v>
      </c>
      <c r="F15" s="91" t="s">
        <v>244</v>
      </c>
      <c r="G15" s="92" t="s">
        <v>237</v>
      </c>
      <c r="H15" s="91" t="s">
        <v>238</v>
      </c>
      <c r="I15" s="91" t="s">
        <v>245</v>
      </c>
      <c r="J15" s="91" t="s">
        <v>240</v>
      </c>
      <c r="K15" s="91" t="s">
        <v>1387</v>
      </c>
      <c r="L15" s="91"/>
      <c r="M15" s="27"/>
    </row>
    <row r="16" spans="1:13" ht="13.5" thickBot="1">
      <c r="A16" s="90">
        <v>13</v>
      </c>
      <c r="B16" s="91" t="s">
        <v>246</v>
      </c>
      <c r="C16" s="97" t="s">
        <v>247</v>
      </c>
      <c r="D16" s="91" t="s">
        <v>551</v>
      </c>
      <c r="E16" s="91" t="s">
        <v>172</v>
      </c>
      <c r="F16" s="91" t="s">
        <v>248</v>
      </c>
      <c r="G16" s="93">
        <f>4207.36*12</f>
        <v>50488.31999999999</v>
      </c>
      <c r="H16" s="91" t="s">
        <v>249</v>
      </c>
      <c r="I16" s="91" t="s">
        <v>250</v>
      </c>
      <c r="J16" s="91" t="s">
        <v>203</v>
      </c>
      <c r="K16" s="91" t="s">
        <v>1387</v>
      </c>
      <c r="L16" s="91"/>
      <c r="M16" s="27"/>
    </row>
    <row r="17" spans="1:13" ht="23.25" thickBot="1">
      <c r="A17" s="90">
        <v>14</v>
      </c>
      <c r="B17" s="91" t="s">
        <v>251</v>
      </c>
      <c r="C17" s="97" t="s">
        <v>252</v>
      </c>
      <c r="D17" s="91" t="s">
        <v>551</v>
      </c>
      <c r="E17" s="91" t="s">
        <v>172</v>
      </c>
      <c r="F17" s="91" t="s">
        <v>248</v>
      </c>
      <c r="G17" s="93">
        <f>4207.36*12</f>
        <v>50488.31999999999</v>
      </c>
      <c r="H17" s="91" t="s">
        <v>253</v>
      </c>
      <c r="I17" s="91" t="s">
        <v>254</v>
      </c>
      <c r="J17" s="91" t="s">
        <v>203</v>
      </c>
      <c r="K17" s="91" t="s">
        <v>1387</v>
      </c>
      <c r="L17" s="91"/>
      <c r="M17" s="27"/>
    </row>
    <row r="18" spans="1:13" ht="23.25" thickBot="1">
      <c r="A18" s="90">
        <v>15</v>
      </c>
      <c r="B18" s="91" t="s">
        <v>255</v>
      </c>
      <c r="C18" s="97" t="s">
        <v>256</v>
      </c>
      <c r="D18" s="91" t="s">
        <v>551</v>
      </c>
      <c r="E18" s="91" t="s">
        <v>172</v>
      </c>
      <c r="F18" s="91" t="s">
        <v>257</v>
      </c>
      <c r="G18" s="93">
        <f>3195.98*12</f>
        <v>38351.76</v>
      </c>
      <c r="H18" s="91" t="s">
        <v>115</v>
      </c>
      <c r="I18" s="91" t="s">
        <v>258</v>
      </c>
      <c r="J18" s="91" t="s">
        <v>203</v>
      </c>
      <c r="K18" s="91" t="s">
        <v>1387</v>
      </c>
      <c r="L18" s="91" t="s">
        <v>115</v>
      </c>
      <c r="M18" s="27"/>
    </row>
    <row r="19" spans="1:13" ht="13.5" thickBot="1">
      <c r="A19" s="90">
        <v>16</v>
      </c>
      <c r="B19" s="91" t="s">
        <v>259</v>
      </c>
      <c r="C19" s="97" t="s">
        <v>260</v>
      </c>
      <c r="D19" s="91" t="s">
        <v>551</v>
      </c>
      <c r="E19" s="91" t="s">
        <v>172</v>
      </c>
      <c r="F19" s="91" t="s">
        <v>261</v>
      </c>
      <c r="G19" s="93">
        <f>3195.98*12</f>
        <v>38351.76</v>
      </c>
      <c r="H19" s="91" t="s">
        <v>115</v>
      </c>
      <c r="I19" s="91" t="s">
        <v>262</v>
      </c>
      <c r="J19" s="91" t="s">
        <v>263</v>
      </c>
      <c r="K19" s="91" t="s">
        <v>1387</v>
      </c>
      <c r="L19" s="91" t="s">
        <v>115</v>
      </c>
      <c r="M19" s="27"/>
    </row>
    <row r="20" spans="1:13" ht="23.25" thickBot="1">
      <c r="A20" s="90">
        <v>17</v>
      </c>
      <c r="B20" s="91" t="s">
        <v>264</v>
      </c>
      <c r="C20" s="97" t="s">
        <v>265</v>
      </c>
      <c r="D20" s="91" t="s">
        <v>611</v>
      </c>
      <c r="E20" s="91" t="s">
        <v>172</v>
      </c>
      <c r="F20" s="91" t="s">
        <v>266</v>
      </c>
      <c r="G20" s="92">
        <f>4471.94*12</f>
        <v>53663.28</v>
      </c>
      <c r="H20" s="91" t="s">
        <v>267</v>
      </c>
      <c r="I20" s="91" t="s">
        <v>268</v>
      </c>
      <c r="J20" s="91" t="s">
        <v>269</v>
      </c>
      <c r="K20" s="91" t="s">
        <v>1387</v>
      </c>
      <c r="L20" s="91" t="s">
        <v>115</v>
      </c>
      <c r="M20" s="27"/>
    </row>
    <row r="21" spans="1:13" ht="23.25" thickBot="1">
      <c r="A21" s="90">
        <v>18</v>
      </c>
      <c r="B21" s="91" t="s">
        <v>270</v>
      </c>
      <c r="C21" s="97" t="s">
        <v>271</v>
      </c>
      <c r="D21" s="91" t="s">
        <v>611</v>
      </c>
      <c r="E21" s="91" t="s">
        <v>172</v>
      </c>
      <c r="F21" s="91" t="s">
        <v>266</v>
      </c>
      <c r="G21" s="92">
        <f>4471.94*12</f>
        <v>53663.28</v>
      </c>
      <c r="H21" s="95" t="s">
        <v>267</v>
      </c>
      <c r="I21" s="91" t="s">
        <v>272</v>
      </c>
      <c r="J21" s="91" t="s">
        <v>269</v>
      </c>
      <c r="K21" s="91" t="s">
        <v>1387</v>
      </c>
      <c r="L21" s="91" t="s">
        <v>115</v>
      </c>
      <c r="M21" s="27"/>
    </row>
    <row r="22" spans="1:13" ht="23.25" thickBot="1">
      <c r="A22" s="90">
        <v>19</v>
      </c>
      <c r="B22" s="91" t="s">
        <v>273</v>
      </c>
      <c r="C22" s="97" t="s">
        <v>274</v>
      </c>
      <c r="D22" s="91" t="s">
        <v>611</v>
      </c>
      <c r="E22" s="91" t="s">
        <v>172</v>
      </c>
      <c r="F22" s="91" t="s">
        <v>266</v>
      </c>
      <c r="G22" s="92">
        <f>4471.94*12</f>
        <v>53663.28</v>
      </c>
      <c r="H22" s="91" t="s">
        <v>267</v>
      </c>
      <c r="I22" s="91" t="s">
        <v>275</v>
      </c>
      <c r="J22" s="91" t="s">
        <v>269</v>
      </c>
      <c r="K22" s="91" t="s">
        <v>1387</v>
      </c>
      <c r="L22" s="91" t="s">
        <v>115</v>
      </c>
      <c r="M22" s="27"/>
    </row>
    <row r="23" spans="1:13" ht="23.25" thickBot="1">
      <c r="A23" s="90">
        <v>20</v>
      </c>
      <c r="B23" s="91" t="s">
        <v>276</v>
      </c>
      <c r="C23" s="97" t="s">
        <v>277</v>
      </c>
      <c r="D23" s="91" t="s">
        <v>611</v>
      </c>
      <c r="E23" s="91" t="s">
        <v>278</v>
      </c>
      <c r="F23" s="91" t="s">
        <v>279</v>
      </c>
      <c r="G23" s="92">
        <f>25000*12</f>
        <v>300000</v>
      </c>
      <c r="H23" s="91" t="s">
        <v>280</v>
      </c>
      <c r="I23" s="91" t="s">
        <v>281</v>
      </c>
      <c r="J23" s="91" t="s">
        <v>282</v>
      </c>
      <c r="K23" s="91" t="s">
        <v>1387</v>
      </c>
      <c r="L23" s="91" t="s">
        <v>115</v>
      </c>
      <c r="M23" s="27"/>
    </row>
    <row r="24" spans="1:13" ht="34.5" thickBot="1">
      <c r="A24" s="90">
        <v>21</v>
      </c>
      <c r="B24" s="91" t="s">
        <v>283</v>
      </c>
      <c r="C24" s="97" t="s">
        <v>284</v>
      </c>
      <c r="D24" s="91" t="s">
        <v>551</v>
      </c>
      <c r="E24" s="91" t="s">
        <v>278</v>
      </c>
      <c r="F24" s="91" t="s">
        <v>285</v>
      </c>
      <c r="G24" s="92">
        <f>10178.28*12</f>
        <v>122139.36000000002</v>
      </c>
      <c r="H24" s="91" t="s">
        <v>286</v>
      </c>
      <c r="I24" s="91" t="s">
        <v>287</v>
      </c>
      <c r="J24" s="91" t="s">
        <v>176</v>
      </c>
      <c r="K24" s="91" t="s">
        <v>1387</v>
      </c>
      <c r="L24" s="91" t="s">
        <v>288</v>
      </c>
      <c r="M24" s="27"/>
    </row>
    <row r="25" spans="1:13" ht="23.25" thickBot="1">
      <c r="A25" s="90">
        <v>22</v>
      </c>
      <c r="B25" s="91" t="s">
        <v>289</v>
      </c>
      <c r="C25" s="97" t="s">
        <v>290</v>
      </c>
      <c r="D25" s="91" t="s">
        <v>611</v>
      </c>
      <c r="E25" s="91" t="s">
        <v>278</v>
      </c>
      <c r="F25" s="91" t="s">
        <v>291</v>
      </c>
      <c r="G25" s="92" t="s">
        <v>292</v>
      </c>
      <c r="H25" s="91" t="s">
        <v>293</v>
      </c>
      <c r="I25" s="91" t="s">
        <v>294</v>
      </c>
      <c r="J25" s="91" t="s">
        <v>190</v>
      </c>
      <c r="K25" s="91" t="s">
        <v>1387</v>
      </c>
      <c r="L25" s="91"/>
      <c r="M25" s="27"/>
    </row>
    <row r="26" spans="1:13" ht="13.5" thickBot="1">
      <c r="A26" s="90">
        <v>23</v>
      </c>
      <c r="B26" s="91" t="s">
        <v>295</v>
      </c>
      <c r="C26" s="97" t="s">
        <v>296</v>
      </c>
      <c r="D26" s="91" t="s">
        <v>551</v>
      </c>
      <c r="E26" s="91" t="s">
        <v>278</v>
      </c>
      <c r="F26" s="91" t="s">
        <v>297</v>
      </c>
      <c r="G26" s="92">
        <f>4207.36*12</f>
        <v>50488.31999999999</v>
      </c>
      <c r="H26" s="91" t="s">
        <v>115</v>
      </c>
      <c r="I26" s="91" t="s">
        <v>298</v>
      </c>
      <c r="J26" s="91" t="s">
        <v>203</v>
      </c>
      <c r="K26" s="91" t="s">
        <v>1387</v>
      </c>
      <c r="L26" s="91"/>
      <c r="M26" s="27"/>
    </row>
    <row r="27" spans="1:13" ht="23.25" thickBot="1">
      <c r="A27" s="90">
        <v>24</v>
      </c>
      <c r="B27" s="91" t="s">
        <v>299</v>
      </c>
      <c r="C27" s="97" t="s">
        <v>260</v>
      </c>
      <c r="D27" s="91" t="s">
        <v>551</v>
      </c>
      <c r="E27" s="91" t="s">
        <v>278</v>
      </c>
      <c r="F27" s="91" t="s">
        <v>300</v>
      </c>
      <c r="G27" s="93">
        <f>4207.36*12</f>
        <v>50488.31999999999</v>
      </c>
      <c r="H27" s="91" t="s">
        <v>301</v>
      </c>
      <c r="I27" s="91" t="s">
        <v>302</v>
      </c>
      <c r="J27" s="91" t="s">
        <v>303</v>
      </c>
      <c r="K27" s="91" t="s">
        <v>1387</v>
      </c>
      <c r="L27" s="91"/>
      <c r="M27" s="27"/>
    </row>
    <row r="28" spans="1:13" ht="13.5" thickBot="1">
      <c r="A28" s="90">
        <v>25</v>
      </c>
      <c r="B28" s="91" t="s">
        <v>304</v>
      </c>
      <c r="C28" s="97" t="s">
        <v>305</v>
      </c>
      <c r="D28" s="91" t="s">
        <v>551</v>
      </c>
      <c r="E28" s="91" t="s">
        <v>278</v>
      </c>
      <c r="F28" s="91" t="s">
        <v>306</v>
      </c>
      <c r="G28" s="92">
        <f>5489.5*12</f>
        <v>65874</v>
      </c>
      <c r="H28" s="91"/>
      <c r="I28" s="91" t="s">
        <v>307</v>
      </c>
      <c r="J28" s="91" t="s">
        <v>308</v>
      </c>
      <c r="K28" s="91" t="s">
        <v>1387</v>
      </c>
      <c r="L28" s="91" t="s">
        <v>115</v>
      </c>
      <c r="M28" s="27"/>
    </row>
    <row r="29" spans="1:13" ht="45.75" thickBot="1">
      <c r="A29" s="90">
        <v>26</v>
      </c>
      <c r="B29" s="91" t="s">
        <v>309</v>
      </c>
      <c r="C29" s="97" t="s">
        <v>310</v>
      </c>
      <c r="D29" s="91" t="s">
        <v>551</v>
      </c>
      <c r="E29" s="91" t="s">
        <v>278</v>
      </c>
      <c r="F29" s="91" t="s">
        <v>311</v>
      </c>
      <c r="G29" s="92" t="s">
        <v>237</v>
      </c>
      <c r="H29" s="91" t="s">
        <v>312</v>
      </c>
      <c r="I29" s="91" t="s">
        <v>313</v>
      </c>
      <c r="J29" s="91" t="s">
        <v>314</v>
      </c>
      <c r="K29" s="91" t="s">
        <v>1387</v>
      </c>
      <c r="L29" s="91" t="s">
        <v>315</v>
      </c>
      <c r="M29" s="27"/>
    </row>
    <row r="30" spans="1:13" ht="23.25" thickBot="1">
      <c r="A30" s="90">
        <v>27</v>
      </c>
      <c r="B30" s="91" t="s">
        <v>316</v>
      </c>
      <c r="C30" s="97" t="s">
        <v>317</v>
      </c>
      <c r="D30" s="91" t="s">
        <v>551</v>
      </c>
      <c r="E30" s="91" t="s">
        <v>278</v>
      </c>
      <c r="F30" s="91" t="s">
        <v>311</v>
      </c>
      <c r="G30" s="92" t="s">
        <v>237</v>
      </c>
      <c r="H30" s="91" t="s">
        <v>318</v>
      </c>
      <c r="I30" s="91" t="s">
        <v>319</v>
      </c>
      <c r="J30" s="91" t="s">
        <v>320</v>
      </c>
      <c r="K30" s="91" t="s">
        <v>1387</v>
      </c>
      <c r="L30" s="91"/>
      <c r="M30" s="27"/>
    </row>
    <row r="31" spans="1:13" ht="23.25" thickBot="1">
      <c r="A31" s="90">
        <v>28</v>
      </c>
      <c r="B31" s="91" t="s">
        <v>321</v>
      </c>
      <c r="C31" s="98"/>
      <c r="D31" s="91" t="s">
        <v>551</v>
      </c>
      <c r="E31" s="91" t="s">
        <v>278</v>
      </c>
      <c r="F31" s="91" t="s">
        <v>322</v>
      </c>
      <c r="G31" s="92" t="s">
        <v>323</v>
      </c>
      <c r="H31" s="91" t="s">
        <v>324</v>
      </c>
      <c r="I31" s="91" t="s">
        <v>245</v>
      </c>
      <c r="J31" s="91" t="s">
        <v>325</v>
      </c>
      <c r="K31" s="91" t="s">
        <v>1387</v>
      </c>
      <c r="L31" s="91" t="s">
        <v>326</v>
      </c>
      <c r="M31" s="27"/>
    </row>
    <row r="32" spans="1:13" ht="23.25" thickBot="1">
      <c r="A32" s="90">
        <v>29</v>
      </c>
      <c r="B32" s="91" t="s">
        <v>327</v>
      </c>
      <c r="C32" s="97" t="s">
        <v>328</v>
      </c>
      <c r="D32" s="91" t="s">
        <v>611</v>
      </c>
      <c r="E32" s="91" t="s">
        <v>278</v>
      </c>
      <c r="F32" s="91" t="s">
        <v>329</v>
      </c>
      <c r="G32" s="93">
        <f>1800*12</f>
        <v>21600</v>
      </c>
      <c r="H32" s="91" t="s">
        <v>330</v>
      </c>
      <c r="I32" s="91" t="s">
        <v>331</v>
      </c>
      <c r="J32" s="91" t="s">
        <v>332</v>
      </c>
      <c r="K32" s="91" t="s">
        <v>1387</v>
      </c>
      <c r="L32" s="91" t="s">
        <v>333</v>
      </c>
      <c r="M32" s="27"/>
    </row>
    <row r="33" spans="1:13" ht="23.25" thickBot="1">
      <c r="A33" s="90">
        <v>30</v>
      </c>
      <c r="B33" s="91" t="s">
        <v>334</v>
      </c>
      <c r="C33" s="97" t="s">
        <v>335</v>
      </c>
      <c r="D33" s="91" t="s">
        <v>611</v>
      </c>
      <c r="E33" s="91" t="s">
        <v>278</v>
      </c>
      <c r="F33" s="91" t="s">
        <v>336</v>
      </c>
      <c r="G33" s="92">
        <f>2480*12</f>
        <v>29760</v>
      </c>
      <c r="H33" s="91" t="s">
        <v>280</v>
      </c>
      <c r="I33" s="91" t="s">
        <v>337</v>
      </c>
      <c r="J33" s="91" t="s">
        <v>338</v>
      </c>
      <c r="K33" s="91" t="s">
        <v>1387</v>
      </c>
      <c r="L33" s="91"/>
      <c r="M33" s="27"/>
    </row>
    <row r="34" spans="1:13" ht="23.25" thickBot="1">
      <c r="A34" s="90">
        <v>31</v>
      </c>
      <c r="B34" s="91" t="s">
        <v>339</v>
      </c>
      <c r="C34" s="97" t="s">
        <v>340</v>
      </c>
      <c r="D34" s="91" t="s">
        <v>611</v>
      </c>
      <c r="E34" s="91" t="s">
        <v>278</v>
      </c>
      <c r="F34" s="91" t="s">
        <v>341</v>
      </c>
      <c r="G34" s="92">
        <f>2480*12</f>
        <v>29760</v>
      </c>
      <c r="H34" s="91" t="s">
        <v>280</v>
      </c>
      <c r="I34" s="91" t="s">
        <v>342</v>
      </c>
      <c r="J34" s="91" t="s">
        <v>343</v>
      </c>
      <c r="K34" s="91" t="s">
        <v>1387</v>
      </c>
      <c r="L34" s="91"/>
      <c r="M34" s="27"/>
    </row>
    <row r="35" spans="1:13" ht="23.25" thickBot="1">
      <c r="A35" s="90">
        <v>32</v>
      </c>
      <c r="B35" s="91" t="s">
        <v>344</v>
      </c>
      <c r="C35" s="97" t="s">
        <v>345</v>
      </c>
      <c r="D35" s="91" t="s">
        <v>611</v>
      </c>
      <c r="E35" s="91" t="s">
        <v>278</v>
      </c>
      <c r="F35" s="91" t="s">
        <v>341</v>
      </c>
      <c r="G35" s="92">
        <f>2480*12</f>
        <v>29760</v>
      </c>
      <c r="H35" s="91" t="s">
        <v>280</v>
      </c>
      <c r="I35" s="91" t="s">
        <v>346</v>
      </c>
      <c r="J35" s="91" t="s">
        <v>347</v>
      </c>
      <c r="K35" s="91" t="s">
        <v>1387</v>
      </c>
      <c r="L35" s="91"/>
      <c r="M35" s="27"/>
    </row>
    <row r="36" spans="1:13" ht="34.5" thickBot="1">
      <c r="A36" s="90">
        <v>33</v>
      </c>
      <c r="B36" s="91" t="s">
        <v>348</v>
      </c>
      <c r="C36" s="97" t="s">
        <v>349</v>
      </c>
      <c r="D36" s="91" t="s">
        <v>611</v>
      </c>
      <c r="E36" s="91" t="s">
        <v>172</v>
      </c>
      <c r="F36" s="91" t="s">
        <v>350</v>
      </c>
      <c r="G36" s="93">
        <f>1800*12</f>
        <v>21600</v>
      </c>
      <c r="H36" s="91" t="s">
        <v>351</v>
      </c>
      <c r="I36" s="91" t="s">
        <v>352</v>
      </c>
      <c r="J36" s="91" t="s">
        <v>240</v>
      </c>
      <c r="K36" s="91" t="s">
        <v>1387</v>
      </c>
      <c r="L36" s="91"/>
      <c r="M36" s="27"/>
    </row>
    <row r="37" spans="1:13" ht="12.75">
      <c r="A37" s="27">
        <v>38</v>
      </c>
      <c r="B37" s="27"/>
      <c r="C37" s="99"/>
      <c r="D37" s="27"/>
      <c r="E37" s="27"/>
      <c r="F37" s="27"/>
      <c r="G37" s="31"/>
      <c r="H37" s="35"/>
      <c r="I37" s="35"/>
      <c r="J37" s="32"/>
      <c r="K37" s="27"/>
      <c r="L37" s="27"/>
      <c r="M37" s="27"/>
    </row>
    <row r="38" spans="1:13" ht="12.75">
      <c r="A38" s="27">
        <v>39</v>
      </c>
      <c r="B38" s="27"/>
      <c r="C38" s="99"/>
      <c r="D38" s="27"/>
      <c r="E38" s="27"/>
      <c r="F38" s="27"/>
      <c r="G38" s="31"/>
      <c r="H38" s="35"/>
      <c r="I38" s="35"/>
      <c r="J38" s="32"/>
      <c r="K38" s="27"/>
      <c r="L38" s="27"/>
      <c r="M38" s="27"/>
    </row>
    <row r="39" spans="1:13" ht="12.75">
      <c r="A39" s="27">
        <v>40</v>
      </c>
      <c r="B39" s="27"/>
      <c r="C39" s="99"/>
      <c r="D39" s="27"/>
      <c r="E39" s="27"/>
      <c r="F39" s="27"/>
      <c r="G39" s="31"/>
      <c r="H39" s="35"/>
      <c r="I39" s="35"/>
      <c r="J39" s="32"/>
      <c r="K39" s="27"/>
      <c r="L39" s="27"/>
      <c r="M39" s="27"/>
    </row>
    <row r="40" spans="1:13" ht="12.75">
      <c r="A40" s="27">
        <v>41</v>
      </c>
      <c r="B40" s="27"/>
      <c r="C40" s="99"/>
      <c r="D40" s="27"/>
      <c r="E40" s="27"/>
      <c r="F40" s="27"/>
      <c r="G40" s="31"/>
      <c r="H40" s="35"/>
      <c r="I40" s="35"/>
      <c r="J40" s="32"/>
      <c r="K40" s="27"/>
      <c r="L40" s="27"/>
      <c r="M40" s="27"/>
    </row>
    <row r="41" spans="1:13" ht="12.75">
      <c r="A41" s="27">
        <v>42</v>
      </c>
      <c r="B41" s="27"/>
      <c r="C41" s="99"/>
      <c r="D41" s="27"/>
      <c r="E41" s="27"/>
      <c r="F41" s="27"/>
      <c r="G41" s="31"/>
      <c r="H41" s="35"/>
      <c r="I41" s="35"/>
      <c r="J41" s="32"/>
      <c r="K41" s="27"/>
      <c r="L41" s="27"/>
      <c r="M41" s="27"/>
    </row>
    <row r="42" spans="1:13" ht="12.75">
      <c r="A42" s="27">
        <v>43</v>
      </c>
      <c r="B42" s="27"/>
      <c r="C42" s="99"/>
      <c r="D42" s="27"/>
      <c r="E42" s="27"/>
      <c r="F42" s="27"/>
      <c r="G42" s="31"/>
      <c r="H42" s="35"/>
      <c r="I42" s="35"/>
      <c r="J42" s="32"/>
      <c r="K42" s="27"/>
      <c r="L42" s="27"/>
      <c r="M42" s="27"/>
    </row>
    <row r="43" spans="1:13" ht="12.75">
      <c r="A43" s="27">
        <v>44</v>
      </c>
      <c r="B43" s="27"/>
      <c r="C43" s="99"/>
      <c r="D43" s="27"/>
      <c r="E43" s="27"/>
      <c r="F43" s="27"/>
      <c r="G43" s="31"/>
      <c r="H43" s="35"/>
      <c r="I43" s="35"/>
      <c r="J43" s="32"/>
      <c r="K43" s="27"/>
      <c r="L43" s="27"/>
      <c r="M43" s="27"/>
    </row>
    <row r="44" spans="1:13" ht="12.75">
      <c r="A44" s="27">
        <v>45</v>
      </c>
      <c r="B44" s="27"/>
      <c r="C44" s="99"/>
      <c r="D44" s="27"/>
      <c r="E44" s="27"/>
      <c r="F44" s="27"/>
      <c r="G44" s="27"/>
      <c r="H44" s="27"/>
      <c r="I44" s="27"/>
      <c r="J44" s="27"/>
      <c r="K44" s="27"/>
      <c r="L44" s="27"/>
      <c r="M44" s="27"/>
    </row>
    <row r="45" spans="1:13" ht="12.75">
      <c r="A45" s="27">
        <v>46</v>
      </c>
      <c r="B45" s="27"/>
      <c r="C45" s="99"/>
      <c r="D45" s="27"/>
      <c r="E45" s="27"/>
      <c r="F45" s="27"/>
      <c r="G45" s="27"/>
      <c r="H45" s="27"/>
      <c r="I45" s="27"/>
      <c r="J45" s="27"/>
      <c r="K45" s="27"/>
      <c r="L45" s="27"/>
      <c r="M45" s="27"/>
    </row>
    <row r="46" spans="1:13" ht="12.75">
      <c r="A46" s="27">
        <v>47</v>
      </c>
      <c r="B46" s="27"/>
      <c r="C46" s="99"/>
      <c r="D46" s="27"/>
      <c r="E46" s="27"/>
      <c r="F46" s="27"/>
      <c r="G46" s="27"/>
      <c r="H46" s="27"/>
      <c r="I46" s="27"/>
      <c r="J46" s="27"/>
      <c r="K46" s="27"/>
      <c r="L46" s="27"/>
      <c r="M46" s="27"/>
    </row>
    <row r="47" spans="1:13" ht="12.75">
      <c r="A47" s="27">
        <v>48</v>
      </c>
      <c r="B47" s="27"/>
      <c r="C47" s="99"/>
      <c r="D47" s="27"/>
      <c r="E47" s="27"/>
      <c r="F47" s="27"/>
      <c r="G47" s="27"/>
      <c r="H47" s="27"/>
      <c r="I47" s="27"/>
      <c r="J47" s="27"/>
      <c r="K47" s="27"/>
      <c r="L47" s="27"/>
      <c r="M47" s="27"/>
    </row>
    <row r="48" spans="1:13" ht="12.75">
      <c r="A48" s="27">
        <v>49</v>
      </c>
      <c r="B48" s="27"/>
      <c r="C48" s="99"/>
      <c r="D48" s="27"/>
      <c r="E48" s="27"/>
      <c r="F48" s="27"/>
      <c r="G48" s="27"/>
      <c r="H48" s="27"/>
      <c r="I48" s="27"/>
      <c r="J48" s="27"/>
      <c r="K48" s="27"/>
      <c r="L48" s="27"/>
      <c r="M48" s="27"/>
    </row>
    <row r="49" spans="1:13" ht="12.75">
      <c r="A49" s="28">
        <v>50</v>
      </c>
      <c r="B49" s="27"/>
      <c r="C49" s="99"/>
      <c r="D49" s="27"/>
      <c r="E49" s="27"/>
      <c r="F49" s="27"/>
      <c r="G49" s="27"/>
      <c r="H49" s="27"/>
      <c r="I49" s="27"/>
      <c r="J49" s="27"/>
      <c r="K49" s="27"/>
      <c r="L49" s="27"/>
      <c r="M49" s="27"/>
    </row>
  </sheetData>
  <sheetProtection/>
  <mergeCells count="22">
    <mergeCell ref="K6:K7"/>
    <mergeCell ref="L6:L7"/>
    <mergeCell ref="J2:J3"/>
    <mergeCell ref="K2:K3"/>
    <mergeCell ref="L2:L3"/>
    <mergeCell ref="J6:J7"/>
    <mergeCell ref="I2:I3"/>
    <mergeCell ref="E6:E7"/>
    <mergeCell ref="F6:F7"/>
    <mergeCell ref="G6:G7"/>
    <mergeCell ref="I6:I7"/>
    <mergeCell ref="H6:H7"/>
    <mergeCell ref="H2:H3"/>
    <mergeCell ref="G2:G3"/>
    <mergeCell ref="A6:A7"/>
    <mergeCell ref="C6:C7"/>
    <mergeCell ref="A2:A3"/>
    <mergeCell ref="C2:C3"/>
    <mergeCell ref="D6:D7"/>
    <mergeCell ref="D2:D3"/>
    <mergeCell ref="E2:E3"/>
    <mergeCell ref="F2:F3"/>
  </mergeCells>
  <printOptions/>
  <pageMargins left="0.75" right="0.75" top="1" bottom="1" header="0.5" footer="0.5"/>
  <pageSetup horizontalDpi="300" verticalDpi="300" orientation="landscape" paperSize="9" scale="70" r:id="rId1"/>
  <headerFooter alignWithMargins="0">
    <oddHeader>&amp;CIMPENDLE MUNICIPALITY HUMAN RESOURCES AUDIT</oddHeader>
    <oddFooter>&amp;C&amp;P&amp;R&amp;D</oddFooter>
  </headerFooter>
</worksheet>
</file>

<file path=xl/worksheets/sheet8.xml><?xml version="1.0" encoding="utf-8"?>
<worksheet xmlns="http://schemas.openxmlformats.org/spreadsheetml/2006/main" xmlns:r="http://schemas.openxmlformats.org/officeDocument/2006/relationships">
  <dimension ref="A1:M113"/>
  <sheetViews>
    <sheetView tabSelected="1" view="pageBreakPreview" zoomScale="50" zoomScaleSheetLayoutView="50" workbookViewId="0" topLeftCell="A1">
      <pane xSplit="4" ySplit="1" topLeftCell="E101" activePane="bottomRight" state="frozen"/>
      <selection pane="topLeft" activeCell="A1" sqref="A1"/>
      <selection pane="topRight" activeCell="E1" sqref="E1"/>
      <selection pane="bottomLeft" activeCell="A2" sqref="A2"/>
      <selection pane="bottomRight" activeCell="O105" sqref="O105"/>
    </sheetView>
  </sheetViews>
  <sheetFormatPr defaultColWidth="9.140625" defaultRowHeight="12.75"/>
  <cols>
    <col min="1" max="1" width="9.140625" style="145" customWidth="1"/>
    <col min="2" max="2" width="12.421875" style="122" customWidth="1"/>
    <col min="3" max="3" width="25.00390625" style="146" customWidth="1"/>
    <col min="4" max="4" width="43.28125" style="147" customWidth="1"/>
    <col min="5" max="5" width="43.28125" style="122" customWidth="1"/>
    <col min="6" max="6" width="42.421875" style="122" customWidth="1"/>
    <col min="7" max="7" width="43.7109375" style="122" customWidth="1"/>
    <col min="8" max="8" width="29.8515625" style="148" customWidth="1"/>
    <col min="9" max="9" width="16.00390625" style="148" bestFit="1" customWidth="1"/>
    <col min="10" max="10" width="17.57421875" style="148" customWidth="1"/>
    <col min="11" max="11" width="22.140625" style="148" customWidth="1"/>
    <col min="12" max="12" width="19.28125" style="159" customWidth="1"/>
    <col min="13" max="13" width="2.57421875" style="122" hidden="1" customWidth="1"/>
    <col min="14" max="16384" width="9.140625" style="122" customWidth="1"/>
  </cols>
  <sheetData>
    <row r="1" spans="1:13" s="136" customFormat="1" ht="36">
      <c r="A1" s="108" t="s">
        <v>700</v>
      </c>
      <c r="B1" s="108" t="s">
        <v>802</v>
      </c>
      <c r="C1" s="108" t="s">
        <v>795</v>
      </c>
      <c r="D1" s="132" t="s">
        <v>796</v>
      </c>
      <c r="E1" s="108" t="s">
        <v>772</v>
      </c>
      <c r="F1" s="108" t="s">
        <v>769</v>
      </c>
      <c r="G1" s="108" t="s">
        <v>797</v>
      </c>
      <c r="H1" s="108" t="s">
        <v>798</v>
      </c>
      <c r="I1" s="108" t="s">
        <v>799</v>
      </c>
      <c r="J1" s="108" t="s">
        <v>800</v>
      </c>
      <c r="K1" s="108" t="s">
        <v>801</v>
      </c>
      <c r="L1" s="149" t="s">
        <v>1207</v>
      </c>
      <c r="M1" s="135"/>
    </row>
    <row r="2" spans="1:13" s="116" customFormat="1" ht="54">
      <c r="A2" s="201" t="s">
        <v>754</v>
      </c>
      <c r="B2" s="114" t="s">
        <v>33</v>
      </c>
      <c r="C2" s="189" t="s">
        <v>924</v>
      </c>
      <c r="D2" s="130" t="s">
        <v>925</v>
      </c>
      <c r="E2" s="114" t="s">
        <v>1229</v>
      </c>
      <c r="F2" s="114" t="s">
        <v>770</v>
      </c>
      <c r="G2" s="114" t="s">
        <v>1230</v>
      </c>
      <c r="H2" s="109" t="s">
        <v>1226</v>
      </c>
      <c r="I2" s="109" t="s">
        <v>790</v>
      </c>
      <c r="J2" s="137" t="s">
        <v>808</v>
      </c>
      <c r="K2" s="137" t="s">
        <v>115</v>
      </c>
      <c r="L2" s="150">
        <v>0</v>
      </c>
      <c r="M2" s="115"/>
    </row>
    <row r="3" spans="1:13" s="116" customFormat="1" ht="72">
      <c r="A3" s="201"/>
      <c r="B3" s="114" t="s">
        <v>34</v>
      </c>
      <c r="C3" s="189"/>
      <c r="D3" s="130" t="s">
        <v>926</v>
      </c>
      <c r="E3" s="114" t="s">
        <v>773</v>
      </c>
      <c r="F3" s="114" t="s">
        <v>1311</v>
      </c>
      <c r="G3" s="114" t="s">
        <v>755</v>
      </c>
      <c r="H3" s="109" t="s">
        <v>1227</v>
      </c>
      <c r="I3" s="109" t="s">
        <v>790</v>
      </c>
      <c r="J3" s="109" t="s">
        <v>810</v>
      </c>
      <c r="K3" s="137" t="s">
        <v>115</v>
      </c>
      <c r="L3" s="150">
        <v>0</v>
      </c>
      <c r="M3" s="115"/>
    </row>
    <row r="4" spans="1:13" s="116" customFormat="1" ht="72">
      <c r="A4" s="201"/>
      <c r="B4" s="114" t="s">
        <v>35</v>
      </c>
      <c r="C4" s="189" t="s">
        <v>424</v>
      </c>
      <c r="D4" s="130" t="s">
        <v>807</v>
      </c>
      <c r="E4" s="114" t="s">
        <v>1231</v>
      </c>
      <c r="F4" s="114" t="s">
        <v>775</v>
      </c>
      <c r="G4" s="114" t="s">
        <v>771</v>
      </c>
      <c r="H4" s="109" t="s">
        <v>1228</v>
      </c>
      <c r="I4" s="109" t="s">
        <v>790</v>
      </c>
      <c r="J4" s="137" t="s">
        <v>808</v>
      </c>
      <c r="K4" s="137" t="s">
        <v>929</v>
      </c>
      <c r="L4" s="150">
        <v>30000</v>
      </c>
      <c r="M4" s="115"/>
    </row>
    <row r="5" spans="1:13" s="116" customFormat="1" ht="72">
      <c r="A5" s="201"/>
      <c r="B5" s="114" t="s">
        <v>36</v>
      </c>
      <c r="C5" s="189"/>
      <c r="D5" s="130" t="s">
        <v>803</v>
      </c>
      <c r="E5" s="114" t="s">
        <v>774</v>
      </c>
      <c r="F5" s="114" t="s">
        <v>776</v>
      </c>
      <c r="G5" s="114" t="s">
        <v>771</v>
      </c>
      <c r="H5" s="109" t="s">
        <v>804</v>
      </c>
      <c r="I5" s="109" t="s">
        <v>806</v>
      </c>
      <c r="J5" s="137" t="s">
        <v>805</v>
      </c>
      <c r="K5" s="137" t="s">
        <v>929</v>
      </c>
      <c r="L5" s="150">
        <v>30000</v>
      </c>
      <c r="M5" s="115"/>
    </row>
    <row r="6" spans="1:13" s="116" customFormat="1" ht="54">
      <c r="A6" s="201"/>
      <c r="B6" s="114" t="s">
        <v>37</v>
      </c>
      <c r="C6" s="190"/>
      <c r="D6" s="130" t="s">
        <v>928</v>
      </c>
      <c r="E6" s="114" t="s">
        <v>759</v>
      </c>
      <c r="F6" s="114" t="s">
        <v>777</v>
      </c>
      <c r="G6" s="114" t="s">
        <v>760</v>
      </c>
      <c r="H6" s="109" t="s">
        <v>815</v>
      </c>
      <c r="I6" s="109" t="s">
        <v>809</v>
      </c>
      <c r="J6" s="109" t="s">
        <v>810</v>
      </c>
      <c r="K6" s="109" t="s">
        <v>929</v>
      </c>
      <c r="L6" s="150">
        <v>550000</v>
      </c>
      <c r="M6" s="115"/>
    </row>
    <row r="7" spans="1:13" s="116" customFormat="1" ht="90">
      <c r="A7" s="201"/>
      <c r="B7" s="114" t="s">
        <v>1201</v>
      </c>
      <c r="C7" s="190"/>
      <c r="D7" s="130" t="s">
        <v>1344</v>
      </c>
      <c r="E7" s="114" t="s">
        <v>761</v>
      </c>
      <c r="F7" s="114" t="s">
        <v>778</v>
      </c>
      <c r="G7" s="114" t="s">
        <v>762</v>
      </c>
      <c r="H7" s="109" t="s">
        <v>815</v>
      </c>
      <c r="I7" s="109" t="s">
        <v>806</v>
      </c>
      <c r="J7" s="109" t="s">
        <v>811</v>
      </c>
      <c r="K7" s="109" t="s">
        <v>120</v>
      </c>
      <c r="L7" s="150">
        <v>30000</v>
      </c>
      <c r="M7" s="115"/>
    </row>
    <row r="8" spans="1:13" s="116" customFormat="1" ht="90">
      <c r="A8" s="201"/>
      <c r="B8" s="114" t="s">
        <v>38</v>
      </c>
      <c r="C8" s="189"/>
      <c r="D8" s="130" t="s">
        <v>756</v>
      </c>
      <c r="E8" s="114" t="s">
        <v>779</v>
      </c>
      <c r="F8" s="114" t="s">
        <v>780</v>
      </c>
      <c r="G8" s="114" t="s">
        <v>1232</v>
      </c>
      <c r="H8" s="109" t="s">
        <v>1226</v>
      </c>
      <c r="I8" s="109" t="s">
        <v>790</v>
      </c>
      <c r="J8" s="109" t="s">
        <v>808</v>
      </c>
      <c r="K8" s="109"/>
      <c r="L8" s="150">
        <v>0</v>
      </c>
      <c r="M8" s="115"/>
    </row>
    <row r="9" spans="1:13" s="116" customFormat="1" ht="72">
      <c r="A9" s="201"/>
      <c r="B9" s="114" t="s">
        <v>39</v>
      </c>
      <c r="C9" s="189" t="s">
        <v>968</v>
      </c>
      <c r="D9" s="130" t="s">
        <v>931</v>
      </c>
      <c r="E9" s="114" t="s">
        <v>763</v>
      </c>
      <c r="F9" s="114" t="s">
        <v>781</v>
      </c>
      <c r="G9" s="114" t="s">
        <v>1233</v>
      </c>
      <c r="H9" s="109" t="s">
        <v>1234</v>
      </c>
      <c r="I9" s="109" t="s">
        <v>812</v>
      </c>
      <c r="J9" s="109" t="s">
        <v>806</v>
      </c>
      <c r="K9" s="109" t="s">
        <v>115</v>
      </c>
      <c r="L9" s="150">
        <v>0</v>
      </c>
      <c r="M9" s="115"/>
    </row>
    <row r="10" spans="1:13" s="116" customFormat="1" ht="90">
      <c r="A10" s="201"/>
      <c r="B10" s="114" t="s">
        <v>40</v>
      </c>
      <c r="C10" s="189"/>
      <c r="D10" s="130" t="s">
        <v>932</v>
      </c>
      <c r="E10" s="114" t="s">
        <v>782</v>
      </c>
      <c r="F10" s="114" t="s">
        <v>1312</v>
      </c>
      <c r="G10" s="114" t="s">
        <v>764</v>
      </c>
      <c r="H10" s="109" t="s">
        <v>1234</v>
      </c>
      <c r="I10" s="109" t="s">
        <v>812</v>
      </c>
      <c r="J10" s="109" t="s">
        <v>810</v>
      </c>
      <c r="K10" s="109" t="s">
        <v>115</v>
      </c>
      <c r="L10" s="150">
        <v>0</v>
      </c>
      <c r="M10" s="115"/>
    </row>
    <row r="11" spans="1:13" s="116" customFormat="1" ht="72">
      <c r="A11" s="201"/>
      <c r="B11" s="114" t="s">
        <v>41</v>
      </c>
      <c r="C11" s="189"/>
      <c r="D11" s="130" t="s">
        <v>757</v>
      </c>
      <c r="E11" s="114" t="s">
        <v>783</v>
      </c>
      <c r="F11" s="114" t="s">
        <v>1313</v>
      </c>
      <c r="G11" s="114" t="s">
        <v>765</v>
      </c>
      <c r="H11" s="109" t="s">
        <v>1236</v>
      </c>
      <c r="I11" s="109" t="s">
        <v>790</v>
      </c>
      <c r="J11" s="109" t="s">
        <v>1235</v>
      </c>
      <c r="K11" s="109"/>
      <c r="L11" s="150">
        <v>0</v>
      </c>
      <c r="M11" s="115"/>
    </row>
    <row r="12" spans="1:13" s="116" customFormat="1" ht="162">
      <c r="A12" s="201"/>
      <c r="B12" s="114" t="s">
        <v>42</v>
      </c>
      <c r="C12" s="189"/>
      <c r="D12" s="130" t="s">
        <v>758</v>
      </c>
      <c r="E12" s="114" t="s">
        <v>447</v>
      </c>
      <c r="F12" s="114" t="s">
        <v>784</v>
      </c>
      <c r="G12" s="114" t="s">
        <v>785</v>
      </c>
      <c r="H12" s="109" t="s">
        <v>970</v>
      </c>
      <c r="I12" s="109" t="s">
        <v>813</v>
      </c>
      <c r="J12" s="109" t="s">
        <v>814</v>
      </c>
      <c r="K12" s="109" t="s">
        <v>971</v>
      </c>
      <c r="L12" s="150">
        <v>190000</v>
      </c>
      <c r="M12" s="115"/>
    </row>
    <row r="13" spans="1:13" s="116" customFormat="1" ht="108">
      <c r="A13" s="201"/>
      <c r="B13" s="114" t="s">
        <v>43</v>
      </c>
      <c r="C13" s="191"/>
      <c r="D13" s="130" t="s">
        <v>933</v>
      </c>
      <c r="E13" s="114" t="s">
        <v>766</v>
      </c>
      <c r="F13" s="114" t="s">
        <v>786</v>
      </c>
      <c r="G13" s="114" t="s">
        <v>787</v>
      </c>
      <c r="H13" s="109" t="s">
        <v>1237</v>
      </c>
      <c r="I13" s="109" t="s">
        <v>790</v>
      </c>
      <c r="J13" s="109" t="s">
        <v>810</v>
      </c>
      <c r="K13" s="109" t="s">
        <v>115</v>
      </c>
      <c r="L13" s="150">
        <v>0</v>
      </c>
      <c r="M13" s="115"/>
    </row>
    <row r="14" spans="1:13" s="116" customFormat="1" ht="90">
      <c r="A14" s="201"/>
      <c r="B14" s="114" t="s">
        <v>44</v>
      </c>
      <c r="C14" s="191"/>
      <c r="D14" s="130" t="s">
        <v>768</v>
      </c>
      <c r="E14" s="114" t="s">
        <v>822</v>
      </c>
      <c r="F14" s="114" t="s">
        <v>788</v>
      </c>
      <c r="G14" s="114" t="s">
        <v>767</v>
      </c>
      <c r="H14" s="109" t="s">
        <v>1227</v>
      </c>
      <c r="I14" s="109" t="s">
        <v>812</v>
      </c>
      <c r="J14" s="109" t="s">
        <v>808</v>
      </c>
      <c r="K14" s="109" t="s">
        <v>115</v>
      </c>
      <c r="L14" s="150">
        <v>0</v>
      </c>
      <c r="M14" s="115"/>
    </row>
    <row r="15" spans="1:13" s="116" customFormat="1" ht="90">
      <c r="A15" s="202" t="s">
        <v>754</v>
      </c>
      <c r="B15" s="114" t="s">
        <v>45</v>
      </c>
      <c r="C15" s="189" t="s">
        <v>823</v>
      </c>
      <c r="D15" s="190" t="s">
        <v>930</v>
      </c>
      <c r="E15" s="114" t="s">
        <v>1022</v>
      </c>
      <c r="F15" s="114" t="s">
        <v>1021</v>
      </c>
      <c r="G15" s="114" t="s">
        <v>824</v>
      </c>
      <c r="H15" s="109" t="s">
        <v>966</v>
      </c>
      <c r="I15" s="109" t="s">
        <v>812</v>
      </c>
      <c r="J15" s="109" t="s">
        <v>934</v>
      </c>
      <c r="K15" s="109" t="s">
        <v>115</v>
      </c>
      <c r="L15" s="150">
        <v>0</v>
      </c>
      <c r="M15" s="115"/>
    </row>
    <row r="16" spans="1:13" s="116" customFormat="1" ht="72">
      <c r="A16" s="202"/>
      <c r="B16" s="114" t="s">
        <v>46</v>
      </c>
      <c r="C16" s="189"/>
      <c r="D16" s="190"/>
      <c r="E16" s="114" t="s">
        <v>1023</v>
      </c>
      <c r="F16" s="114" t="s">
        <v>1024</v>
      </c>
      <c r="G16" s="114" t="s">
        <v>824</v>
      </c>
      <c r="H16" s="109" t="s">
        <v>815</v>
      </c>
      <c r="I16" s="109" t="s">
        <v>809</v>
      </c>
      <c r="J16" s="109" t="s">
        <v>810</v>
      </c>
      <c r="K16" s="109" t="s">
        <v>115</v>
      </c>
      <c r="L16" s="150">
        <v>0</v>
      </c>
      <c r="M16" s="115"/>
    </row>
    <row r="17" spans="1:13" s="116" customFormat="1" ht="108">
      <c r="A17" s="202"/>
      <c r="B17" s="114" t="s">
        <v>47</v>
      </c>
      <c r="C17" s="189"/>
      <c r="D17" s="130" t="s">
        <v>722</v>
      </c>
      <c r="E17" s="114" t="s">
        <v>1027</v>
      </c>
      <c r="F17" s="114" t="s">
        <v>1025</v>
      </c>
      <c r="G17" s="114" t="s">
        <v>1026</v>
      </c>
      <c r="H17" s="109" t="s">
        <v>815</v>
      </c>
      <c r="I17" s="109" t="s">
        <v>806</v>
      </c>
      <c r="J17" s="109" t="s">
        <v>805</v>
      </c>
      <c r="K17" s="109" t="s">
        <v>115</v>
      </c>
      <c r="L17" s="150">
        <v>0</v>
      </c>
      <c r="M17" s="115"/>
    </row>
    <row r="18" spans="1:13" s="116" customFormat="1" ht="144">
      <c r="A18" s="202"/>
      <c r="B18" s="114" t="s">
        <v>48</v>
      </c>
      <c r="C18" s="189"/>
      <c r="D18" s="190" t="s">
        <v>935</v>
      </c>
      <c r="E18" s="114" t="s">
        <v>1028</v>
      </c>
      <c r="F18" s="114" t="s">
        <v>969</v>
      </c>
      <c r="G18" s="114" t="s">
        <v>1029</v>
      </c>
      <c r="H18" s="109" t="s">
        <v>1227</v>
      </c>
      <c r="I18" s="109" t="s">
        <v>808</v>
      </c>
      <c r="J18" s="138" t="s">
        <v>1235</v>
      </c>
      <c r="K18" s="109" t="s">
        <v>936</v>
      </c>
      <c r="L18" s="150">
        <v>200000</v>
      </c>
      <c r="M18" s="115"/>
    </row>
    <row r="19" spans="1:13" s="116" customFormat="1" ht="126">
      <c r="A19" s="202"/>
      <c r="B19" s="114" t="s">
        <v>1202</v>
      </c>
      <c r="C19" s="191"/>
      <c r="D19" s="191"/>
      <c r="E19" s="117" t="s">
        <v>1030</v>
      </c>
      <c r="F19" s="114" t="s">
        <v>1031</v>
      </c>
      <c r="G19" s="114" t="s">
        <v>1032</v>
      </c>
      <c r="H19" s="109" t="s">
        <v>1033</v>
      </c>
      <c r="I19" s="109" t="s">
        <v>805</v>
      </c>
      <c r="J19" s="138">
        <v>39965</v>
      </c>
      <c r="K19" s="109" t="s">
        <v>115</v>
      </c>
      <c r="L19" s="150">
        <v>0</v>
      </c>
      <c r="M19" s="115"/>
    </row>
    <row r="20" spans="1:13" s="116" customFormat="1" ht="72">
      <c r="A20" s="202"/>
      <c r="B20" s="114" t="s">
        <v>1203</v>
      </c>
      <c r="C20" s="189" t="s">
        <v>937</v>
      </c>
      <c r="D20" s="130" t="s">
        <v>1345</v>
      </c>
      <c r="E20" s="114" t="s">
        <v>1034</v>
      </c>
      <c r="F20" s="114" t="s">
        <v>1314</v>
      </c>
      <c r="G20" s="114" t="s">
        <v>816</v>
      </c>
      <c r="H20" s="109" t="s">
        <v>1238</v>
      </c>
      <c r="I20" s="109" t="s">
        <v>790</v>
      </c>
      <c r="J20" s="137" t="s">
        <v>808</v>
      </c>
      <c r="K20" s="137" t="s">
        <v>115</v>
      </c>
      <c r="L20" s="150">
        <v>0</v>
      </c>
      <c r="M20" s="115"/>
    </row>
    <row r="21" spans="1:13" s="116" customFormat="1" ht="90">
      <c r="A21" s="202"/>
      <c r="B21" s="114" t="s">
        <v>1204</v>
      </c>
      <c r="C21" s="190"/>
      <c r="D21" s="130" t="s">
        <v>1239</v>
      </c>
      <c r="E21" s="114" t="s">
        <v>1240</v>
      </c>
      <c r="F21" s="114" t="s">
        <v>1314</v>
      </c>
      <c r="G21" s="114" t="s">
        <v>816</v>
      </c>
      <c r="H21" s="109" t="s">
        <v>1249</v>
      </c>
      <c r="I21" s="109" t="s">
        <v>790</v>
      </c>
      <c r="J21" s="137" t="s">
        <v>808</v>
      </c>
      <c r="K21" s="137" t="s">
        <v>929</v>
      </c>
      <c r="L21" s="150">
        <v>50000</v>
      </c>
      <c r="M21" s="115"/>
    </row>
    <row r="22" spans="1:13" s="116" customFormat="1" ht="72">
      <c r="A22" s="202"/>
      <c r="B22" s="114" t="s">
        <v>1205</v>
      </c>
      <c r="C22" s="190"/>
      <c r="D22" s="130" t="s">
        <v>1241</v>
      </c>
      <c r="E22" s="114" t="s">
        <v>1248</v>
      </c>
      <c r="F22" s="114" t="s">
        <v>1314</v>
      </c>
      <c r="G22" s="114" t="s">
        <v>816</v>
      </c>
      <c r="H22" s="109" t="s">
        <v>1238</v>
      </c>
      <c r="I22" s="109" t="s">
        <v>808</v>
      </c>
      <c r="J22" s="109" t="s">
        <v>811</v>
      </c>
      <c r="K22" s="109" t="s">
        <v>115</v>
      </c>
      <c r="L22" s="150">
        <v>0</v>
      </c>
      <c r="M22" s="115"/>
    </row>
    <row r="23" spans="1:13" s="116" customFormat="1" ht="72">
      <c r="A23" s="202"/>
      <c r="B23" s="114" t="s">
        <v>1206</v>
      </c>
      <c r="C23" s="191"/>
      <c r="D23" s="130" t="s">
        <v>703</v>
      </c>
      <c r="E23" s="114" t="s">
        <v>1035</v>
      </c>
      <c r="F23" s="114" t="s">
        <v>704</v>
      </c>
      <c r="G23" s="114" t="s">
        <v>816</v>
      </c>
      <c r="H23" s="109" t="s">
        <v>815</v>
      </c>
      <c r="I23" s="109" t="s">
        <v>806</v>
      </c>
      <c r="J23" s="138">
        <v>39783</v>
      </c>
      <c r="K23" s="109" t="s">
        <v>936</v>
      </c>
      <c r="L23" s="150">
        <v>500000</v>
      </c>
      <c r="M23" s="115"/>
    </row>
    <row r="24" spans="1:13" s="120" customFormat="1" ht="36">
      <c r="A24" s="200" t="s">
        <v>701</v>
      </c>
      <c r="B24" s="118" t="s">
        <v>49</v>
      </c>
      <c r="C24" s="194" t="s">
        <v>723</v>
      </c>
      <c r="D24" s="139" t="s">
        <v>938</v>
      </c>
      <c r="E24" s="118" t="s">
        <v>1038</v>
      </c>
      <c r="F24" s="118" t="s">
        <v>1063</v>
      </c>
      <c r="G24" s="118" t="s">
        <v>1250</v>
      </c>
      <c r="H24" s="110" t="s">
        <v>1245</v>
      </c>
      <c r="I24" s="110" t="s">
        <v>813</v>
      </c>
      <c r="J24" s="110" t="s">
        <v>810</v>
      </c>
      <c r="K24" s="110"/>
      <c r="L24" s="203">
        <v>1000000</v>
      </c>
      <c r="M24" s="119"/>
    </row>
    <row r="25" spans="1:13" s="120" customFormat="1" ht="72">
      <c r="A25" s="200"/>
      <c r="B25" s="118" t="s">
        <v>50</v>
      </c>
      <c r="C25" s="194"/>
      <c r="D25" s="139" t="s">
        <v>939</v>
      </c>
      <c r="E25" s="118" t="s">
        <v>1039</v>
      </c>
      <c r="F25" s="118" t="s">
        <v>1062</v>
      </c>
      <c r="G25" s="118" t="s">
        <v>1060</v>
      </c>
      <c r="H25" s="110" t="s">
        <v>1245</v>
      </c>
      <c r="I25" s="110" t="s">
        <v>813</v>
      </c>
      <c r="J25" s="110" t="s">
        <v>810</v>
      </c>
      <c r="K25" s="110"/>
      <c r="L25" s="204"/>
      <c r="M25" s="119"/>
    </row>
    <row r="26" spans="1:13" s="120" customFormat="1" ht="90">
      <c r="A26" s="200"/>
      <c r="B26" s="118" t="s">
        <v>51</v>
      </c>
      <c r="C26" s="194"/>
      <c r="D26" s="139" t="s">
        <v>940</v>
      </c>
      <c r="E26" s="118" t="s">
        <v>1040</v>
      </c>
      <c r="F26" s="118" t="s">
        <v>1061</v>
      </c>
      <c r="G26" s="118" t="s">
        <v>1242</v>
      </c>
      <c r="H26" s="110" t="s">
        <v>1245</v>
      </c>
      <c r="I26" s="110" t="s">
        <v>813</v>
      </c>
      <c r="J26" s="110" t="s">
        <v>810</v>
      </c>
      <c r="K26" s="110"/>
      <c r="L26" s="204"/>
      <c r="M26" s="119"/>
    </row>
    <row r="27" spans="1:13" s="120" customFormat="1" ht="72">
      <c r="A27" s="200"/>
      <c r="B27" s="118" t="s">
        <v>52</v>
      </c>
      <c r="C27" s="194"/>
      <c r="D27" s="139" t="s">
        <v>941</v>
      </c>
      <c r="E27" s="118" t="s">
        <v>1036</v>
      </c>
      <c r="F27" s="118" t="s">
        <v>817</v>
      </c>
      <c r="G27" s="118" t="s">
        <v>1243</v>
      </c>
      <c r="H27" s="110" t="s">
        <v>1245</v>
      </c>
      <c r="I27" s="110" t="s">
        <v>813</v>
      </c>
      <c r="J27" s="110" t="s">
        <v>810</v>
      </c>
      <c r="K27" s="110"/>
      <c r="L27" s="204"/>
      <c r="M27" s="119"/>
    </row>
    <row r="28" spans="1:13" s="120" customFormat="1" ht="54">
      <c r="A28" s="200"/>
      <c r="B28" s="118" t="s">
        <v>54</v>
      </c>
      <c r="C28" s="194"/>
      <c r="D28" s="139" t="s">
        <v>942</v>
      </c>
      <c r="E28" s="118" t="s">
        <v>1037</v>
      </c>
      <c r="F28" s="118" t="s">
        <v>818</v>
      </c>
      <c r="G28" s="118" t="s">
        <v>1244</v>
      </c>
      <c r="H28" s="110" t="s">
        <v>1245</v>
      </c>
      <c r="I28" s="110" t="s">
        <v>813</v>
      </c>
      <c r="J28" s="110" t="s">
        <v>810</v>
      </c>
      <c r="K28" s="110"/>
      <c r="L28" s="204"/>
      <c r="M28" s="119"/>
    </row>
    <row r="29" spans="1:13" s="120" customFormat="1" ht="54">
      <c r="A29" s="200"/>
      <c r="B29" s="118" t="s">
        <v>53</v>
      </c>
      <c r="C29" s="194"/>
      <c r="D29" s="139" t="s">
        <v>1041</v>
      </c>
      <c r="E29" s="118" t="s">
        <v>1042</v>
      </c>
      <c r="F29" s="118" t="s">
        <v>704</v>
      </c>
      <c r="G29" s="118" t="s">
        <v>819</v>
      </c>
      <c r="H29" s="110" t="s">
        <v>1245</v>
      </c>
      <c r="I29" s="110" t="s">
        <v>805</v>
      </c>
      <c r="J29" s="140" t="s">
        <v>1143</v>
      </c>
      <c r="K29" s="110"/>
      <c r="L29" s="204"/>
      <c r="M29" s="119"/>
    </row>
    <row r="30" spans="1:13" s="120" customFormat="1" ht="54">
      <c r="A30" s="200"/>
      <c r="B30" s="118" t="s">
        <v>55</v>
      </c>
      <c r="C30" s="194"/>
      <c r="D30" s="139" t="s">
        <v>724</v>
      </c>
      <c r="E30" s="118" t="s">
        <v>1043</v>
      </c>
      <c r="F30" s="118" t="s">
        <v>820</v>
      </c>
      <c r="G30" s="118" t="s">
        <v>1246</v>
      </c>
      <c r="H30" s="110" t="s">
        <v>1247</v>
      </c>
      <c r="I30" s="110" t="s">
        <v>805</v>
      </c>
      <c r="J30" s="110" t="s">
        <v>814</v>
      </c>
      <c r="K30" s="110"/>
      <c r="L30" s="204"/>
      <c r="M30" s="119"/>
    </row>
    <row r="31" spans="1:13" s="120" customFormat="1" ht="54">
      <c r="A31" s="200"/>
      <c r="B31" s="118" t="s">
        <v>56</v>
      </c>
      <c r="C31" s="194"/>
      <c r="D31" s="139" t="s">
        <v>791</v>
      </c>
      <c r="E31" s="118" t="s">
        <v>1044</v>
      </c>
      <c r="F31" s="118" t="s">
        <v>821</v>
      </c>
      <c r="G31" s="118"/>
      <c r="H31" s="110" t="s">
        <v>792</v>
      </c>
      <c r="I31" s="110" t="s">
        <v>805</v>
      </c>
      <c r="J31" s="110" t="s">
        <v>805</v>
      </c>
      <c r="K31" s="110"/>
      <c r="L31" s="205"/>
      <c r="M31" s="119"/>
    </row>
    <row r="32" spans="1:13" s="120" customFormat="1" ht="72">
      <c r="A32" s="200"/>
      <c r="B32" s="118" t="s">
        <v>57</v>
      </c>
      <c r="C32" s="194" t="s">
        <v>943</v>
      </c>
      <c r="D32" s="139" t="s">
        <v>944</v>
      </c>
      <c r="E32" s="118" t="s">
        <v>1045</v>
      </c>
      <c r="F32" s="118" t="s">
        <v>707</v>
      </c>
      <c r="G32" s="118" t="s">
        <v>1251</v>
      </c>
      <c r="H32" s="110" t="s">
        <v>1252</v>
      </c>
      <c r="I32" s="110" t="s">
        <v>1058</v>
      </c>
      <c r="J32" s="110" t="s">
        <v>813</v>
      </c>
      <c r="K32" s="110"/>
      <c r="L32" s="152">
        <v>0</v>
      </c>
      <c r="M32" s="119"/>
    </row>
    <row r="33" spans="1:13" s="120" customFormat="1" ht="54">
      <c r="A33" s="200"/>
      <c r="B33" s="118" t="s">
        <v>58</v>
      </c>
      <c r="C33" s="194"/>
      <c r="D33" s="139" t="s">
        <v>945</v>
      </c>
      <c r="E33" s="118" t="s">
        <v>1046</v>
      </c>
      <c r="F33" s="118" t="s">
        <v>1315</v>
      </c>
      <c r="G33" s="118" t="s">
        <v>1059</v>
      </c>
      <c r="H33" s="110" t="s">
        <v>1253</v>
      </c>
      <c r="I33" s="110" t="s">
        <v>808</v>
      </c>
      <c r="J33" s="110" t="s">
        <v>806</v>
      </c>
      <c r="K33" s="110"/>
      <c r="L33" s="152">
        <v>0</v>
      </c>
      <c r="M33" s="119"/>
    </row>
    <row r="34" spans="1:13" s="120" customFormat="1" ht="54">
      <c r="A34" s="200"/>
      <c r="B34" s="118" t="s">
        <v>59</v>
      </c>
      <c r="C34" s="194"/>
      <c r="D34" s="139" t="s">
        <v>946</v>
      </c>
      <c r="E34" s="118" t="s">
        <v>1047</v>
      </c>
      <c r="F34" s="118" t="s">
        <v>1254</v>
      </c>
      <c r="G34" s="118" t="s">
        <v>1059</v>
      </c>
      <c r="H34" s="110" t="s">
        <v>1253</v>
      </c>
      <c r="I34" s="110" t="s">
        <v>808</v>
      </c>
      <c r="J34" s="110" t="s">
        <v>806</v>
      </c>
      <c r="K34" s="110"/>
      <c r="L34" s="152">
        <v>0</v>
      </c>
      <c r="M34" s="119"/>
    </row>
    <row r="35" spans="1:13" s="120" customFormat="1" ht="54">
      <c r="A35" s="200"/>
      <c r="B35" s="118" t="s">
        <v>60</v>
      </c>
      <c r="C35" s="194"/>
      <c r="D35" s="139" t="s">
        <v>446</v>
      </c>
      <c r="E35" s="118" t="s">
        <v>1048</v>
      </c>
      <c r="F35" s="118" t="s">
        <v>445</v>
      </c>
      <c r="G35" s="118" t="s">
        <v>1059</v>
      </c>
      <c r="H35" s="110" t="s">
        <v>1253</v>
      </c>
      <c r="I35" s="110" t="s">
        <v>808</v>
      </c>
      <c r="J35" s="110" t="s">
        <v>810</v>
      </c>
      <c r="K35" s="110"/>
      <c r="L35" s="152">
        <v>0</v>
      </c>
      <c r="M35" s="119"/>
    </row>
    <row r="36" spans="1:13" s="120" customFormat="1" ht="54">
      <c r="A36" s="200"/>
      <c r="B36" s="118" t="s">
        <v>61</v>
      </c>
      <c r="C36" s="194"/>
      <c r="D36" s="139" t="s">
        <v>947</v>
      </c>
      <c r="E36" s="118" t="s">
        <v>1049</v>
      </c>
      <c r="F36" s="118" t="s">
        <v>1316</v>
      </c>
      <c r="G36" s="118" t="s">
        <v>1059</v>
      </c>
      <c r="H36" s="110" t="s">
        <v>1253</v>
      </c>
      <c r="I36" s="110" t="s">
        <v>808</v>
      </c>
      <c r="J36" s="110" t="s">
        <v>810</v>
      </c>
      <c r="K36" s="110"/>
      <c r="L36" s="152">
        <v>0</v>
      </c>
      <c r="M36" s="119"/>
    </row>
    <row r="37" spans="1:13" s="120" customFormat="1" ht="72">
      <c r="A37" s="200"/>
      <c r="B37" s="118" t="s">
        <v>62</v>
      </c>
      <c r="C37" s="194" t="s">
        <v>949</v>
      </c>
      <c r="D37" s="139" t="s">
        <v>950</v>
      </c>
      <c r="E37" s="118" t="s">
        <v>1255</v>
      </c>
      <c r="F37" s="118" t="s">
        <v>1346</v>
      </c>
      <c r="G37" s="118" t="s">
        <v>1256</v>
      </c>
      <c r="H37" s="110" t="s">
        <v>951</v>
      </c>
      <c r="I37" s="110" t="s">
        <v>808</v>
      </c>
      <c r="J37" s="110" t="s">
        <v>810</v>
      </c>
      <c r="K37" s="110"/>
      <c r="L37" s="152">
        <v>0</v>
      </c>
      <c r="M37" s="119"/>
    </row>
    <row r="38" spans="1:13" s="120" customFormat="1" ht="54">
      <c r="A38" s="200"/>
      <c r="B38" s="118" t="s">
        <v>63</v>
      </c>
      <c r="C38" s="194"/>
      <c r="D38" s="139" t="s">
        <v>1050</v>
      </c>
      <c r="E38" s="118" t="s">
        <v>1051</v>
      </c>
      <c r="F38" s="118" t="s">
        <v>1053</v>
      </c>
      <c r="G38" s="118" t="s">
        <v>1257</v>
      </c>
      <c r="H38" s="110" t="s">
        <v>1258</v>
      </c>
      <c r="I38" s="110" t="s">
        <v>1058</v>
      </c>
      <c r="J38" s="110" t="s">
        <v>808</v>
      </c>
      <c r="K38" s="110"/>
      <c r="L38" s="152">
        <v>0</v>
      </c>
      <c r="M38" s="119"/>
    </row>
    <row r="39" spans="1:13" s="120" customFormat="1" ht="72">
      <c r="A39" s="200"/>
      <c r="B39" s="118" t="s">
        <v>64</v>
      </c>
      <c r="C39" s="194"/>
      <c r="D39" s="139" t="s">
        <v>952</v>
      </c>
      <c r="E39" s="118" t="s">
        <v>1052</v>
      </c>
      <c r="F39" s="118" t="s">
        <v>1053</v>
      </c>
      <c r="G39" s="118" t="s">
        <v>1057</v>
      </c>
      <c r="H39" s="110" t="s">
        <v>1263</v>
      </c>
      <c r="I39" s="110" t="s">
        <v>1058</v>
      </c>
      <c r="J39" s="110" t="s">
        <v>808</v>
      </c>
      <c r="K39" s="110"/>
      <c r="L39" s="152">
        <v>0</v>
      </c>
      <c r="M39" s="119"/>
    </row>
    <row r="40" spans="1:13" s="120" customFormat="1" ht="72">
      <c r="A40" s="200"/>
      <c r="B40" s="118" t="s">
        <v>65</v>
      </c>
      <c r="C40" s="194"/>
      <c r="D40" s="139" t="s">
        <v>1259</v>
      </c>
      <c r="E40" s="118" t="s">
        <v>1260</v>
      </c>
      <c r="F40" s="118" t="s">
        <v>1261</v>
      </c>
      <c r="G40" s="118" t="s">
        <v>1057</v>
      </c>
      <c r="H40" s="110" t="s">
        <v>1262</v>
      </c>
      <c r="I40" s="110" t="s">
        <v>1058</v>
      </c>
      <c r="J40" s="110" t="s">
        <v>808</v>
      </c>
      <c r="K40" s="110"/>
      <c r="L40" s="152"/>
      <c r="M40" s="119"/>
    </row>
    <row r="41" spans="1:13" s="120" customFormat="1" ht="72">
      <c r="A41" s="200"/>
      <c r="B41" s="118" t="s">
        <v>66</v>
      </c>
      <c r="C41" s="194"/>
      <c r="D41" s="139" t="s">
        <v>1055</v>
      </c>
      <c r="E41" s="118" t="s">
        <v>1054</v>
      </c>
      <c r="F41" s="118" t="s">
        <v>1056</v>
      </c>
      <c r="G41" s="118" t="s">
        <v>1057</v>
      </c>
      <c r="H41" s="110" t="s">
        <v>1227</v>
      </c>
      <c r="I41" s="110" t="s">
        <v>1058</v>
      </c>
      <c r="J41" s="110" t="s">
        <v>808</v>
      </c>
      <c r="K41" s="110"/>
      <c r="L41" s="152">
        <v>0</v>
      </c>
      <c r="M41" s="119"/>
    </row>
    <row r="42" spans="1:13" s="120" customFormat="1" ht="54">
      <c r="A42" s="200" t="s">
        <v>701</v>
      </c>
      <c r="B42" s="118" t="s">
        <v>67</v>
      </c>
      <c r="C42" s="131" t="s">
        <v>1264</v>
      </c>
      <c r="D42" s="139" t="s">
        <v>1265</v>
      </c>
      <c r="E42" s="118" t="s">
        <v>1266</v>
      </c>
      <c r="F42" s="118" t="s">
        <v>1267</v>
      </c>
      <c r="G42" s="118" t="s">
        <v>1075</v>
      </c>
      <c r="H42" s="110" t="s">
        <v>1268</v>
      </c>
      <c r="I42" s="110" t="s">
        <v>1058</v>
      </c>
      <c r="J42" s="110" t="s">
        <v>810</v>
      </c>
      <c r="K42" s="110"/>
      <c r="L42" s="152">
        <v>0</v>
      </c>
      <c r="M42" s="119"/>
    </row>
    <row r="43" spans="1:13" s="120" customFormat="1" ht="54">
      <c r="A43" s="200"/>
      <c r="B43" s="118" t="s">
        <v>68</v>
      </c>
      <c r="C43" s="194" t="s">
        <v>953</v>
      </c>
      <c r="D43" s="139" t="s">
        <v>954</v>
      </c>
      <c r="E43" s="118" t="s">
        <v>1073</v>
      </c>
      <c r="F43" s="118" t="s">
        <v>1317</v>
      </c>
      <c r="G43" s="118" t="s">
        <v>1085</v>
      </c>
      <c r="H43" s="110" t="s">
        <v>1227</v>
      </c>
      <c r="I43" s="110" t="s">
        <v>1058</v>
      </c>
      <c r="J43" s="110" t="s">
        <v>1065</v>
      </c>
      <c r="K43" s="110"/>
      <c r="L43" s="152">
        <v>0</v>
      </c>
      <c r="M43" s="119"/>
    </row>
    <row r="44" spans="1:13" s="120" customFormat="1" ht="54">
      <c r="A44" s="200"/>
      <c r="B44" s="118" t="s">
        <v>69</v>
      </c>
      <c r="C44" s="194"/>
      <c r="D44" s="139" t="s">
        <v>955</v>
      </c>
      <c r="E44" s="118" t="s">
        <v>1066</v>
      </c>
      <c r="F44" s="118" t="s">
        <v>1067</v>
      </c>
      <c r="G44" s="118" t="s">
        <v>1064</v>
      </c>
      <c r="H44" s="110" t="s">
        <v>1227</v>
      </c>
      <c r="I44" s="110" t="s">
        <v>808</v>
      </c>
      <c r="J44" s="110" t="s">
        <v>808</v>
      </c>
      <c r="K44" s="110"/>
      <c r="L44" s="152">
        <v>0</v>
      </c>
      <c r="M44" s="119"/>
    </row>
    <row r="45" spans="1:13" s="120" customFormat="1" ht="72">
      <c r="A45" s="200"/>
      <c r="B45" s="118" t="s">
        <v>70</v>
      </c>
      <c r="C45" s="194"/>
      <c r="D45" s="139" t="s">
        <v>956</v>
      </c>
      <c r="E45" s="118" t="s">
        <v>1072</v>
      </c>
      <c r="F45" s="118" t="s">
        <v>1318</v>
      </c>
      <c r="G45" s="118" t="s">
        <v>1071</v>
      </c>
      <c r="H45" s="110" t="s">
        <v>1227</v>
      </c>
      <c r="I45" s="110" t="s">
        <v>808</v>
      </c>
      <c r="J45" s="110" t="s">
        <v>806</v>
      </c>
      <c r="K45" s="110"/>
      <c r="L45" s="152">
        <v>0</v>
      </c>
      <c r="M45" s="119"/>
    </row>
    <row r="46" spans="1:13" s="120" customFormat="1" ht="36">
      <c r="A46" s="200"/>
      <c r="B46" s="118" t="s">
        <v>71</v>
      </c>
      <c r="C46" s="194"/>
      <c r="D46" s="139" t="s">
        <v>957</v>
      </c>
      <c r="E46" s="118" t="s">
        <v>1068</v>
      </c>
      <c r="F46" s="118" t="s">
        <v>1069</v>
      </c>
      <c r="G46" s="118" t="s">
        <v>1070</v>
      </c>
      <c r="H46" s="110" t="s">
        <v>927</v>
      </c>
      <c r="I46" s="110" t="s">
        <v>806</v>
      </c>
      <c r="J46" s="110" t="s">
        <v>948</v>
      </c>
      <c r="K46" s="110"/>
      <c r="L46" s="152">
        <v>0</v>
      </c>
      <c r="M46" s="119"/>
    </row>
    <row r="47" spans="1:13" s="120" customFormat="1" ht="54">
      <c r="A47" s="200"/>
      <c r="B47" s="118" t="s">
        <v>72</v>
      </c>
      <c r="C47" s="194" t="s">
        <v>958</v>
      </c>
      <c r="D47" s="139" t="s">
        <v>959</v>
      </c>
      <c r="E47" s="118" t="s">
        <v>1074</v>
      </c>
      <c r="F47" s="118" t="s">
        <v>1317</v>
      </c>
      <c r="G47" s="118" t="s">
        <v>1086</v>
      </c>
      <c r="H47" s="110" t="s">
        <v>1227</v>
      </c>
      <c r="I47" s="110" t="s">
        <v>808</v>
      </c>
      <c r="J47" s="110" t="s">
        <v>808</v>
      </c>
      <c r="K47" s="110"/>
      <c r="L47" s="152">
        <v>0</v>
      </c>
      <c r="M47" s="119"/>
    </row>
    <row r="48" spans="1:13" s="120" customFormat="1" ht="54">
      <c r="A48" s="200"/>
      <c r="B48" s="118" t="s">
        <v>73</v>
      </c>
      <c r="C48" s="194"/>
      <c r="D48" s="139" t="s">
        <v>960</v>
      </c>
      <c r="E48" s="118" t="s">
        <v>1077</v>
      </c>
      <c r="F48" s="118" t="s">
        <v>1319</v>
      </c>
      <c r="G48" s="118" t="s">
        <v>1084</v>
      </c>
      <c r="H48" s="110" t="s">
        <v>961</v>
      </c>
      <c r="I48" s="110" t="s">
        <v>1058</v>
      </c>
      <c r="J48" s="110" t="s">
        <v>808</v>
      </c>
      <c r="K48" s="110"/>
      <c r="L48" s="152">
        <v>0</v>
      </c>
      <c r="M48" s="119"/>
    </row>
    <row r="49" spans="1:13" s="120" customFormat="1" ht="54">
      <c r="A49" s="200"/>
      <c r="B49" s="118" t="s">
        <v>74</v>
      </c>
      <c r="C49" s="194"/>
      <c r="D49" s="139" t="s">
        <v>962</v>
      </c>
      <c r="E49" s="118" t="s">
        <v>1076</v>
      </c>
      <c r="F49" s="118" t="s">
        <v>1320</v>
      </c>
      <c r="G49" s="118" t="s">
        <v>1083</v>
      </c>
      <c r="H49" s="110" t="s">
        <v>1269</v>
      </c>
      <c r="I49" s="110" t="s">
        <v>808</v>
      </c>
      <c r="J49" s="110" t="s">
        <v>808</v>
      </c>
      <c r="K49" s="110"/>
      <c r="L49" s="152">
        <v>0</v>
      </c>
      <c r="M49" s="119"/>
    </row>
    <row r="50" spans="1:13" s="120" customFormat="1" ht="54">
      <c r="A50" s="200"/>
      <c r="B50" s="118" t="s">
        <v>75</v>
      </c>
      <c r="C50" s="194"/>
      <c r="D50" s="139" t="s">
        <v>1079</v>
      </c>
      <c r="E50" s="118" t="s">
        <v>1080</v>
      </c>
      <c r="F50" s="118" t="s">
        <v>1081</v>
      </c>
      <c r="G50" s="118" t="s">
        <v>1082</v>
      </c>
      <c r="H50" s="110" t="s">
        <v>919</v>
      </c>
      <c r="I50" s="110" t="s">
        <v>808</v>
      </c>
      <c r="J50" s="110" t="s">
        <v>808</v>
      </c>
      <c r="K50" s="110"/>
      <c r="L50" s="152">
        <v>0</v>
      </c>
      <c r="M50" s="119"/>
    </row>
    <row r="51" spans="1:13" s="120" customFormat="1" ht="90">
      <c r="A51" s="200"/>
      <c r="B51" s="118" t="s">
        <v>76</v>
      </c>
      <c r="C51" s="194"/>
      <c r="D51" s="139" t="s">
        <v>956</v>
      </c>
      <c r="E51" s="118" t="s">
        <v>1078</v>
      </c>
      <c r="F51" s="118" t="s">
        <v>1318</v>
      </c>
      <c r="G51" s="118" t="s">
        <v>1071</v>
      </c>
      <c r="H51" s="110" t="s">
        <v>1114</v>
      </c>
      <c r="I51" s="110" t="s">
        <v>813</v>
      </c>
      <c r="J51" s="110" t="s">
        <v>806</v>
      </c>
      <c r="K51" s="110"/>
      <c r="L51" s="152">
        <v>0</v>
      </c>
      <c r="M51" s="119"/>
    </row>
    <row r="52" spans="1:13" s="120" customFormat="1" ht="72">
      <c r="A52" s="200"/>
      <c r="B52" s="118" t="s">
        <v>77</v>
      </c>
      <c r="C52" s="194"/>
      <c r="D52" s="139" t="s">
        <v>963</v>
      </c>
      <c r="E52" s="118" t="s">
        <v>1068</v>
      </c>
      <c r="F52" s="118" t="s">
        <v>1321</v>
      </c>
      <c r="G52" s="118" t="s">
        <v>1087</v>
      </c>
      <c r="H52" s="110" t="s">
        <v>927</v>
      </c>
      <c r="I52" s="110" t="s">
        <v>806</v>
      </c>
      <c r="J52" s="110" t="s">
        <v>806</v>
      </c>
      <c r="K52" s="110"/>
      <c r="L52" s="152">
        <v>0</v>
      </c>
      <c r="M52" s="119"/>
    </row>
    <row r="53" spans="1:13" s="120" customFormat="1" ht="90">
      <c r="A53" s="200"/>
      <c r="B53" s="118" t="s">
        <v>78</v>
      </c>
      <c r="C53" s="131" t="s">
        <v>1271</v>
      </c>
      <c r="D53" s="139" t="s">
        <v>964</v>
      </c>
      <c r="E53" s="118" t="s">
        <v>1090</v>
      </c>
      <c r="F53" s="118" t="s">
        <v>1322</v>
      </c>
      <c r="G53" s="118" t="s">
        <v>1088</v>
      </c>
      <c r="H53" s="110" t="s">
        <v>1270</v>
      </c>
      <c r="I53" s="110" t="s">
        <v>806</v>
      </c>
      <c r="J53" s="110" t="s">
        <v>810</v>
      </c>
      <c r="K53" s="110"/>
      <c r="L53" s="152">
        <v>0</v>
      </c>
      <c r="M53" s="119"/>
    </row>
    <row r="54" spans="1:13" s="120" customFormat="1" ht="72">
      <c r="A54" s="200"/>
      <c r="B54" s="118" t="s">
        <v>79</v>
      </c>
      <c r="C54" s="131" t="s">
        <v>726</v>
      </c>
      <c r="D54" s="139" t="s">
        <v>965</v>
      </c>
      <c r="E54" s="118" t="s">
        <v>1089</v>
      </c>
      <c r="F54" s="118" t="s">
        <v>1091</v>
      </c>
      <c r="G54" s="118" t="s">
        <v>1092</v>
      </c>
      <c r="H54" s="110" t="s">
        <v>1272</v>
      </c>
      <c r="I54" s="110" t="s">
        <v>806</v>
      </c>
      <c r="J54" s="110" t="s">
        <v>810</v>
      </c>
      <c r="K54" s="110"/>
      <c r="L54" s="152">
        <v>0</v>
      </c>
      <c r="M54" s="119"/>
    </row>
    <row r="55" spans="1:13" s="120" customFormat="1" ht="126">
      <c r="A55" s="200"/>
      <c r="B55" s="118" t="s">
        <v>80</v>
      </c>
      <c r="C55" s="131" t="s">
        <v>1</v>
      </c>
      <c r="D55" s="139" t="s">
        <v>2</v>
      </c>
      <c r="E55" s="118" t="s">
        <v>1093</v>
      </c>
      <c r="F55" s="118" t="s">
        <v>1095</v>
      </c>
      <c r="G55" s="118" t="s">
        <v>1094</v>
      </c>
      <c r="H55" s="110" t="s">
        <v>1227</v>
      </c>
      <c r="I55" s="110" t="s">
        <v>808</v>
      </c>
      <c r="J55" s="110" t="s">
        <v>1273</v>
      </c>
      <c r="K55" s="110" t="s">
        <v>929</v>
      </c>
      <c r="L55" s="152">
        <v>50000</v>
      </c>
      <c r="M55" s="119"/>
    </row>
    <row r="56" spans="1:13" s="120" customFormat="1" ht="126">
      <c r="A56" s="200" t="s">
        <v>701</v>
      </c>
      <c r="B56" s="118" t="s">
        <v>81</v>
      </c>
      <c r="C56" s="131" t="s">
        <v>3</v>
      </c>
      <c r="D56" s="139" t="s">
        <v>2</v>
      </c>
      <c r="E56" s="118" t="s">
        <v>1093</v>
      </c>
      <c r="F56" s="118" t="s">
        <v>1096</v>
      </c>
      <c r="G56" s="118" t="s">
        <v>1094</v>
      </c>
      <c r="H56" s="110" t="s">
        <v>1274</v>
      </c>
      <c r="I56" s="110" t="s">
        <v>808</v>
      </c>
      <c r="J56" s="110" t="s">
        <v>1273</v>
      </c>
      <c r="K56" s="110" t="s">
        <v>929</v>
      </c>
      <c r="L56" s="152">
        <v>150000</v>
      </c>
      <c r="M56" s="119"/>
    </row>
    <row r="57" spans="1:13" s="120" customFormat="1" ht="72">
      <c r="A57" s="200"/>
      <c r="B57" s="118" t="s">
        <v>82</v>
      </c>
      <c r="C57" s="194" t="s">
        <v>4</v>
      </c>
      <c r="D57" s="139" t="s">
        <v>5</v>
      </c>
      <c r="E57" s="118" t="s">
        <v>1097</v>
      </c>
      <c r="F57" s="118" t="s">
        <v>908</v>
      </c>
      <c r="G57" s="118" t="s">
        <v>1103</v>
      </c>
      <c r="H57" s="110" t="s">
        <v>1275</v>
      </c>
      <c r="I57" s="110" t="s">
        <v>808</v>
      </c>
      <c r="J57" s="110" t="s">
        <v>1273</v>
      </c>
      <c r="K57" s="110"/>
      <c r="L57" s="152">
        <v>0</v>
      </c>
      <c r="M57" s="119"/>
    </row>
    <row r="58" spans="1:13" s="120" customFormat="1" ht="72">
      <c r="A58" s="200"/>
      <c r="B58" s="118" t="s">
        <v>83</v>
      </c>
      <c r="C58" s="194"/>
      <c r="D58" s="139" t="s">
        <v>6</v>
      </c>
      <c r="E58" s="118" t="s">
        <v>1097</v>
      </c>
      <c r="F58" s="118" t="s">
        <v>1098</v>
      </c>
      <c r="G58" s="118" t="s">
        <v>1099</v>
      </c>
      <c r="H58" s="110" t="s">
        <v>1275</v>
      </c>
      <c r="I58" s="110" t="s">
        <v>808</v>
      </c>
      <c r="J58" s="110" t="s">
        <v>1273</v>
      </c>
      <c r="K58" s="110" t="s">
        <v>115</v>
      </c>
      <c r="L58" s="152">
        <v>0</v>
      </c>
      <c r="M58" s="119"/>
    </row>
    <row r="59" spans="1:13" s="120" customFormat="1" ht="72">
      <c r="A59" s="200"/>
      <c r="B59" s="118" t="s">
        <v>84</v>
      </c>
      <c r="C59" s="194"/>
      <c r="D59" s="139" t="s">
        <v>640</v>
      </c>
      <c r="E59" s="118" t="s">
        <v>1097</v>
      </c>
      <c r="F59" s="118" t="s">
        <v>1323</v>
      </c>
      <c r="G59" s="118" t="s">
        <v>1100</v>
      </c>
      <c r="H59" s="110" t="s">
        <v>1275</v>
      </c>
      <c r="I59" s="110" t="s">
        <v>808</v>
      </c>
      <c r="J59" s="110" t="s">
        <v>810</v>
      </c>
      <c r="K59" s="110" t="s">
        <v>115</v>
      </c>
      <c r="L59" s="152">
        <v>0</v>
      </c>
      <c r="M59" s="119"/>
    </row>
    <row r="60" spans="1:13" s="120" customFormat="1" ht="72">
      <c r="A60" s="200"/>
      <c r="B60" s="118" t="s">
        <v>85</v>
      </c>
      <c r="C60" s="194"/>
      <c r="D60" s="139" t="s">
        <v>7</v>
      </c>
      <c r="E60" s="118" t="s">
        <v>1097</v>
      </c>
      <c r="F60" s="118" t="s">
        <v>1324</v>
      </c>
      <c r="G60" s="118" t="s">
        <v>1101</v>
      </c>
      <c r="H60" s="110" t="s">
        <v>1275</v>
      </c>
      <c r="I60" s="110" t="s">
        <v>808</v>
      </c>
      <c r="J60" s="110" t="s">
        <v>810</v>
      </c>
      <c r="K60" s="110" t="s">
        <v>115</v>
      </c>
      <c r="L60" s="152">
        <v>0</v>
      </c>
      <c r="M60" s="119"/>
    </row>
    <row r="61" spans="1:13" s="120" customFormat="1" ht="90">
      <c r="A61" s="200"/>
      <c r="B61" s="118" t="s">
        <v>103</v>
      </c>
      <c r="C61" s="194"/>
      <c r="D61" s="139" t="s">
        <v>8</v>
      </c>
      <c r="E61" s="118" t="s">
        <v>1097</v>
      </c>
      <c r="F61" s="118" t="s">
        <v>1325</v>
      </c>
      <c r="G61" s="118" t="s">
        <v>1102</v>
      </c>
      <c r="H61" s="110" t="s">
        <v>1275</v>
      </c>
      <c r="I61" s="110" t="s">
        <v>808</v>
      </c>
      <c r="J61" s="110" t="s">
        <v>810</v>
      </c>
      <c r="K61" s="110" t="s">
        <v>115</v>
      </c>
      <c r="L61" s="152">
        <v>0</v>
      </c>
      <c r="M61" s="119"/>
    </row>
    <row r="62" spans="1:13" s="120" customFormat="1" ht="72">
      <c r="A62" s="200"/>
      <c r="B62" s="118" t="s">
        <v>86</v>
      </c>
      <c r="C62" s="194"/>
      <c r="D62" s="139" t="s">
        <v>9</v>
      </c>
      <c r="E62" s="118" t="s">
        <v>1097</v>
      </c>
      <c r="F62" s="118" t="s">
        <v>1326</v>
      </c>
      <c r="G62" s="118" t="s">
        <v>1104</v>
      </c>
      <c r="H62" s="110" t="s">
        <v>1275</v>
      </c>
      <c r="I62" s="110" t="s">
        <v>808</v>
      </c>
      <c r="J62" s="110" t="s">
        <v>810</v>
      </c>
      <c r="K62" s="110" t="s">
        <v>115</v>
      </c>
      <c r="L62" s="152">
        <v>0</v>
      </c>
      <c r="M62" s="119"/>
    </row>
    <row r="63" spans="1:13" s="120" customFormat="1" ht="72">
      <c r="A63" s="200"/>
      <c r="B63" s="118" t="s">
        <v>87</v>
      </c>
      <c r="C63" s="194"/>
      <c r="D63" s="139" t="s">
        <v>10</v>
      </c>
      <c r="E63" s="118" t="s">
        <v>1097</v>
      </c>
      <c r="F63" s="118" t="s">
        <v>1328</v>
      </c>
      <c r="G63" s="118" t="s">
        <v>1106</v>
      </c>
      <c r="H63" s="110" t="s">
        <v>1275</v>
      </c>
      <c r="I63" s="110" t="s">
        <v>808</v>
      </c>
      <c r="J63" s="110" t="s">
        <v>810</v>
      </c>
      <c r="K63" s="110" t="s">
        <v>115</v>
      </c>
      <c r="L63" s="152">
        <v>0</v>
      </c>
      <c r="M63" s="119"/>
    </row>
    <row r="64" spans="1:13" s="120" customFormat="1" ht="90">
      <c r="A64" s="200"/>
      <c r="B64" s="118" t="s">
        <v>88</v>
      </c>
      <c r="C64" s="194"/>
      <c r="D64" s="139" t="s">
        <v>11</v>
      </c>
      <c r="E64" s="118" t="s">
        <v>1097</v>
      </c>
      <c r="F64" s="118" t="s">
        <v>1329</v>
      </c>
      <c r="G64" s="118" t="s">
        <v>1094</v>
      </c>
      <c r="H64" s="110" t="s">
        <v>1275</v>
      </c>
      <c r="I64" s="110" t="s">
        <v>808</v>
      </c>
      <c r="J64" s="110" t="s">
        <v>810</v>
      </c>
      <c r="K64" s="110" t="s">
        <v>115</v>
      </c>
      <c r="L64" s="152">
        <v>0</v>
      </c>
      <c r="M64" s="119"/>
    </row>
    <row r="65" spans="1:13" s="120" customFormat="1" ht="90">
      <c r="A65" s="200"/>
      <c r="B65" s="118" t="s">
        <v>89</v>
      </c>
      <c r="C65" s="194"/>
      <c r="D65" s="139" t="s">
        <v>12</v>
      </c>
      <c r="E65" s="118" t="s">
        <v>1097</v>
      </c>
      <c r="F65" s="118" t="s">
        <v>1330</v>
      </c>
      <c r="G65" s="118" t="s">
        <v>1094</v>
      </c>
      <c r="H65" s="110" t="s">
        <v>1275</v>
      </c>
      <c r="I65" s="110" t="s">
        <v>808</v>
      </c>
      <c r="J65" s="110" t="s">
        <v>810</v>
      </c>
      <c r="K65" s="110" t="s">
        <v>115</v>
      </c>
      <c r="L65" s="152">
        <v>0</v>
      </c>
      <c r="M65" s="119"/>
    </row>
    <row r="66" spans="1:13" s="120" customFormat="1" ht="72">
      <c r="A66" s="200"/>
      <c r="B66" s="118" t="s">
        <v>90</v>
      </c>
      <c r="C66" s="194" t="s">
        <v>13</v>
      </c>
      <c r="D66" s="139" t="s">
        <v>14</v>
      </c>
      <c r="E66" s="118" t="s">
        <v>1107</v>
      </c>
      <c r="F66" s="118" t="s">
        <v>1347</v>
      </c>
      <c r="G66" s="118" t="s">
        <v>1103</v>
      </c>
      <c r="H66" s="110" t="s">
        <v>1245</v>
      </c>
      <c r="I66" s="110" t="s">
        <v>808</v>
      </c>
      <c r="J66" s="110" t="s">
        <v>1273</v>
      </c>
      <c r="K66" s="110" t="s">
        <v>115</v>
      </c>
      <c r="L66" s="152">
        <v>0</v>
      </c>
      <c r="M66" s="119"/>
    </row>
    <row r="67" spans="1:13" s="120" customFormat="1" ht="90">
      <c r="A67" s="200"/>
      <c r="B67" s="118" t="s">
        <v>91</v>
      </c>
      <c r="C67" s="194"/>
      <c r="D67" s="139" t="s">
        <v>15</v>
      </c>
      <c r="E67" s="118" t="s">
        <v>1108</v>
      </c>
      <c r="F67" s="118" t="s">
        <v>1109</v>
      </c>
      <c r="G67" s="118" t="s">
        <v>1102</v>
      </c>
      <c r="H67" s="110" t="s">
        <v>1276</v>
      </c>
      <c r="I67" s="110" t="s">
        <v>808</v>
      </c>
      <c r="J67" s="110" t="s">
        <v>1273</v>
      </c>
      <c r="K67" s="110" t="s">
        <v>936</v>
      </c>
      <c r="L67" s="152">
        <v>150000</v>
      </c>
      <c r="M67" s="119"/>
    </row>
    <row r="68" spans="1:13" s="120" customFormat="1" ht="108">
      <c r="A68" s="200" t="s">
        <v>701</v>
      </c>
      <c r="B68" s="118" t="s">
        <v>92</v>
      </c>
      <c r="C68" s="206" t="s">
        <v>16</v>
      </c>
      <c r="D68" s="139" t="s">
        <v>1110</v>
      </c>
      <c r="E68" s="118" t="s">
        <v>1111</v>
      </c>
      <c r="F68" s="118" t="s">
        <v>1112</v>
      </c>
      <c r="G68" s="118" t="s">
        <v>1113</v>
      </c>
      <c r="H68" s="110" t="s">
        <v>1114</v>
      </c>
      <c r="I68" s="110" t="s">
        <v>1058</v>
      </c>
      <c r="J68" s="110" t="s">
        <v>808</v>
      </c>
      <c r="K68" s="110" t="s">
        <v>1280</v>
      </c>
      <c r="L68" s="153">
        <v>2500000</v>
      </c>
      <c r="M68" s="119"/>
    </row>
    <row r="69" spans="1:13" s="120" customFormat="1" ht="72">
      <c r="A69" s="200"/>
      <c r="B69" s="118" t="s">
        <v>93</v>
      </c>
      <c r="C69" s="207"/>
      <c r="D69" s="139" t="s">
        <v>1282</v>
      </c>
      <c r="E69" s="118" t="s">
        <v>1097</v>
      </c>
      <c r="F69" s="118" t="s">
        <v>1327</v>
      </c>
      <c r="G69" s="118" t="s">
        <v>1105</v>
      </c>
      <c r="H69" s="110" t="s">
        <v>1283</v>
      </c>
      <c r="I69" s="110" t="s">
        <v>805</v>
      </c>
      <c r="J69" s="110" t="s">
        <v>1143</v>
      </c>
      <c r="K69" s="110" t="s">
        <v>1280</v>
      </c>
      <c r="L69" s="154"/>
      <c r="M69" s="119"/>
    </row>
    <row r="70" spans="1:13" s="120" customFormat="1" ht="54">
      <c r="A70" s="200"/>
      <c r="B70" s="118" t="s">
        <v>94</v>
      </c>
      <c r="C70" s="207"/>
      <c r="D70" s="139" t="s">
        <v>1115</v>
      </c>
      <c r="E70" s="118" t="s">
        <v>1116</v>
      </c>
      <c r="F70" s="118" t="s">
        <v>1117</v>
      </c>
      <c r="G70" s="118" t="s">
        <v>1118</v>
      </c>
      <c r="H70" s="110" t="s">
        <v>1283</v>
      </c>
      <c r="I70" s="110" t="s">
        <v>805</v>
      </c>
      <c r="J70" s="141">
        <v>39965</v>
      </c>
      <c r="K70" s="110" t="s">
        <v>1280</v>
      </c>
      <c r="L70" s="154"/>
      <c r="M70" s="119"/>
    </row>
    <row r="71" spans="1:13" s="120" customFormat="1" ht="54">
      <c r="A71" s="200"/>
      <c r="B71" s="118" t="s">
        <v>95</v>
      </c>
      <c r="C71" s="207"/>
      <c r="D71" s="139" t="s">
        <v>1119</v>
      </c>
      <c r="E71" s="118" t="s">
        <v>1277</v>
      </c>
      <c r="F71" s="118" t="s">
        <v>1278</v>
      </c>
      <c r="G71" s="118" t="s">
        <v>1279</v>
      </c>
      <c r="H71" s="110" t="s">
        <v>1283</v>
      </c>
      <c r="I71" s="110" t="s">
        <v>805</v>
      </c>
      <c r="J71" s="110" t="s">
        <v>1143</v>
      </c>
      <c r="K71" s="110" t="s">
        <v>1280</v>
      </c>
      <c r="L71" s="151"/>
      <c r="M71" s="119"/>
    </row>
    <row r="72" spans="1:13" s="120" customFormat="1" ht="72">
      <c r="A72" s="200"/>
      <c r="B72" s="118" t="s">
        <v>96</v>
      </c>
      <c r="C72" s="208"/>
      <c r="D72" s="139" t="s">
        <v>17</v>
      </c>
      <c r="E72" s="118" t="s">
        <v>1281</v>
      </c>
      <c r="F72" s="118" t="s">
        <v>1338</v>
      </c>
      <c r="G72" s="118" t="s">
        <v>1284</v>
      </c>
      <c r="H72" s="110" t="s">
        <v>1285</v>
      </c>
      <c r="I72" s="110" t="s">
        <v>805</v>
      </c>
      <c r="J72" s="141">
        <v>39965</v>
      </c>
      <c r="K72" s="110" t="s">
        <v>1280</v>
      </c>
      <c r="L72" s="152"/>
      <c r="M72" s="119"/>
    </row>
    <row r="73" spans="1:13" s="120" customFormat="1" ht="72">
      <c r="A73" s="200"/>
      <c r="B73" s="118" t="s">
        <v>97</v>
      </c>
      <c r="C73" s="194" t="s">
        <v>18</v>
      </c>
      <c r="D73" s="139" t="s">
        <v>1286</v>
      </c>
      <c r="E73" s="118" t="s">
        <v>1120</v>
      </c>
      <c r="F73" s="118" t="s">
        <v>1342</v>
      </c>
      <c r="G73" s="118" t="s">
        <v>1123</v>
      </c>
      <c r="H73" s="110" t="s">
        <v>1285</v>
      </c>
      <c r="I73" s="110" t="s">
        <v>808</v>
      </c>
      <c r="J73" s="110" t="s">
        <v>806</v>
      </c>
      <c r="K73" s="110" t="s">
        <v>115</v>
      </c>
      <c r="L73" s="152">
        <v>0</v>
      </c>
      <c r="M73" s="119"/>
    </row>
    <row r="74" spans="1:13" s="120" customFormat="1" ht="54">
      <c r="A74" s="200"/>
      <c r="B74" s="118" t="s">
        <v>429</v>
      </c>
      <c r="C74" s="194"/>
      <c r="D74" s="139" t="s">
        <v>19</v>
      </c>
      <c r="E74" s="118" t="s">
        <v>1121</v>
      </c>
      <c r="F74" s="118" t="s">
        <v>1341</v>
      </c>
      <c r="G74" s="118" t="s">
        <v>1122</v>
      </c>
      <c r="H74" s="110" t="s">
        <v>1285</v>
      </c>
      <c r="I74" s="110" t="s">
        <v>808</v>
      </c>
      <c r="J74" s="110" t="s">
        <v>806</v>
      </c>
      <c r="K74" s="110" t="s">
        <v>115</v>
      </c>
      <c r="L74" s="152">
        <v>0</v>
      </c>
      <c r="M74" s="119"/>
    </row>
    <row r="75" spans="1:13" s="120" customFormat="1" ht="54">
      <c r="A75" s="200"/>
      <c r="B75" s="118" t="s">
        <v>430</v>
      </c>
      <c r="C75" s="194"/>
      <c r="D75" s="139" t="s">
        <v>20</v>
      </c>
      <c r="E75" s="118" t="s">
        <v>1124</v>
      </c>
      <c r="F75" s="118" t="s">
        <v>1343</v>
      </c>
      <c r="G75" s="118" t="s">
        <v>1125</v>
      </c>
      <c r="H75" s="110" t="s">
        <v>1285</v>
      </c>
      <c r="I75" s="110" t="s">
        <v>808</v>
      </c>
      <c r="J75" s="110" t="s">
        <v>806</v>
      </c>
      <c r="K75" s="110" t="s">
        <v>115</v>
      </c>
      <c r="L75" s="152">
        <v>0</v>
      </c>
      <c r="M75" s="119"/>
    </row>
    <row r="76" spans="1:13" s="120" customFormat="1" ht="54">
      <c r="A76" s="200"/>
      <c r="B76" s="118" t="s">
        <v>1208</v>
      </c>
      <c r="C76" s="194"/>
      <c r="D76" s="139" t="s">
        <v>427</v>
      </c>
      <c r="E76" s="118" t="s">
        <v>1126</v>
      </c>
      <c r="F76" s="118" t="s">
        <v>1127</v>
      </c>
      <c r="G76" s="118" t="s">
        <v>1125</v>
      </c>
      <c r="H76" s="110" t="s">
        <v>1285</v>
      </c>
      <c r="I76" s="110" t="s">
        <v>808</v>
      </c>
      <c r="J76" s="110" t="s">
        <v>806</v>
      </c>
      <c r="K76" s="110" t="s">
        <v>115</v>
      </c>
      <c r="L76" s="152">
        <v>0</v>
      </c>
      <c r="M76" s="119"/>
    </row>
    <row r="77" spans="1:13" ht="72">
      <c r="A77" s="200"/>
      <c r="B77" s="118" t="s">
        <v>1209</v>
      </c>
      <c r="C77" s="131" t="s">
        <v>22</v>
      </c>
      <c r="D77" s="139" t="s">
        <v>1340</v>
      </c>
      <c r="E77" s="118" t="s">
        <v>1128</v>
      </c>
      <c r="F77" s="118" t="s">
        <v>1331</v>
      </c>
      <c r="G77" s="118" t="s">
        <v>1129</v>
      </c>
      <c r="H77" s="110" t="s">
        <v>1245</v>
      </c>
      <c r="I77" s="110" t="s">
        <v>808</v>
      </c>
      <c r="J77" s="110" t="s">
        <v>808</v>
      </c>
      <c r="K77" s="110" t="s">
        <v>115</v>
      </c>
      <c r="L77" s="152">
        <v>0</v>
      </c>
      <c r="M77" s="121"/>
    </row>
    <row r="78" spans="1:13" ht="54">
      <c r="A78" s="200"/>
      <c r="B78" s="118" t="s">
        <v>1210</v>
      </c>
      <c r="C78" s="194" t="s">
        <v>28</v>
      </c>
      <c r="D78" s="139" t="s">
        <v>967</v>
      </c>
      <c r="E78" s="118" t="s">
        <v>1130</v>
      </c>
      <c r="F78" s="118" t="s">
        <v>1334</v>
      </c>
      <c r="G78" s="118" t="s">
        <v>1131</v>
      </c>
      <c r="H78" s="110" t="s">
        <v>1287</v>
      </c>
      <c r="I78" s="110" t="s">
        <v>808</v>
      </c>
      <c r="J78" s="110" t="s">
        <v>808</v>
      </c>
      <c r="K78" s="110" t="s">
        <v>115</v>
      </c>
      <c r="L78" s="152">
        <v>0</v>
      </c>
      <c r="M78" s="121"/>
    </row>
    <row r="79" spans="1:13" ht="36">
      <c r="A79" s="200"/>
      <c r="B79" s="118" t="s">
        <v>1211</v>
      </c>
      <c r="C79" s="194"/>
      <c r="D79" s="139" t="s">
        <v>1288</v>
      </c>
      <c r="E79" s="118" t="s">
        <v>1133</v>
      </c>
      <c r="F79" s="118" t="s">
        <v>1289</v>
      </c>
      <c r="G79" s="118" t="s">
        <v>1134</v>
      </c>
      <c r="H79" s="110" t="s">
        <v>1287</v>
      </c>
      <c r="I79" s="110" t="s">
        <v>808</v>
      </c>
      <c r="J79" s="110" t="s">
        <v>813</v>
      </c>
      <c r="K79" s="110" t="s">
        <v>115</v>
      </c>
      <c r="L79" s="152">
        <v>0</v>
      </c>
      <c r="M79" s="121"/>
    </row>
    <row r="80" spans="1:13" ht="90">
      <c r="A80" s="200"/>
      <c r="B80" s="118" t="s">
        <v>1212</v>
      </c>
      <c r="C80" s="194" t="s">
        <v>29</v>
      </c>
      <c r="D80" s="139" t="s">
        <v>30</v>
      </c>
      <c r="E80" s="118" t="s">
        <v>1135</v>
      </c>
      <c r="F80" s="118" t="s">
        <v>1335</v>
      </c>
      <c r="G80" s="118" t="s">
        <v>1136</v>
      </c>
      <c r="H80" s="110" t="s">
        <v>1245</v>
      </c>
      <c r="I80" s="110" t="s">
        <v>808</v>
      </c>
      <c r="J80" s="110" t="s">
        <v>808</v>
      </c>
      <c r="K80" s="110" t="s">
        <v>115</v>
      </c>
      <c r="L80" s="152">
        <v>0</v>
      </c>
      <c r="M80" s="121"/>
    </row>
    <row r="81" spans="1:13" ht="90">
      <c r="A81" s="200"/>
      <c r="B81" s="118" t="s">
        <v>1213</v>
      </c>
      <c r="C81" s="194"/>
      <c r="D81" s="139" t="s">
        <v>31</v>
      </c>
      <c r="E81" s="118" t="s">
        <v>1135</v>
      </c>
      <c r="F81" s="118" t="s">
        <v>1336</v>
      </c>
      <c r="G81" s="118" t="s">
        <v>1136</v>
      </c>
      <c r="H81" s="110" t="s">
        <v>1245</v>
      </c>
      <c r="I81" s="110" t="s">
        <v>808</v>
      </c>
      <c r="J81" s="110" t="s">
        <v>808</v>
      </c>
      <c r="K81" s="110" t="s">
        <v>115</v>
      </c>
      <c r="L81" s="152">
        <v>0</v>
      </c>
      <c r="M81" s="121"/>
    </row>
    <row r="82" spans="1:13" ht="90">
      <c r="A82" s="200"/>
      <c r="B82" s="118" t="s">
        <v>1214</v>
      </c>
      <c r="C82" s="194"/>
      <c r="D82" s="139" t="s">
        <v>32</v>
      </c>
      <c r="E82" s="118" t="s">
        <v>1135</v>
      </c>
      <c r="F82" s="118" t="s">
        <v>1337</v>
      </c>
      <c r="G82" s="118" t="s">
        <v>1136</v>
      </c>
      <c r="H82" s="110" t="s">
        <v>1245</v>
      </c>
      <c r="I82" s="110" t="s">
        <v>808</v>
      </c>
      <c r="J82" s="110" t="s">
        <v>814</v>
      </c>
      <c r="K82" s="110" t="s">
        <v>115</v>
      </c>
      <c r="L82" s="152">
        <v>0</v>
      </c>
      <c r="M82" s="121"/>
    </row>
    <row r="83" spans="1:13" s="124" customFormat="1" ht="36">
      <c r="A83" s="200"/>
      <c r="B83" s="118" t="s">
        <v>1215</v>
      </c>
      <c r="C83" s="131" t="s">
        <v>21</v>
      </c>
      <c r="D83" s="139" t="s">
        <v>1348</v>
      </c>
      <c r="E83" s="118" t="s">
        <v>1348</v>
      </c>
      <c r="F83" s="118" t="s">
        <v>1349</v>
      </c>
      <c r="G83" s="118" t="s">
        <v>1137</v>
      </c>
      <c r="H83" s="110" t="s">
        <v>1290</v>
      </c>
      <c r="I83" s="110" t="s">
        <v>808</v>
      </c>
      <c r="J83" s="110" t="s">
        <v>1143</v>
      </c>
      <c r="K83" s="110" t="s">
        <v>115</v>
      </c>
      <c r="L83" s="152">
        <v>0</v>
      </c>
      <c r="M83" s="123"/>
    </row>
    <row r="84" spans="1:13" s="124" customFormat="1" ht="144">
      <c r="A84" s="200"/>
      <c r="B84" s="118" t="s">
        <v>1216</v>
      </c>
      <c r="C84" s="194" t="s">
        <v>705</v>
      </c>
      <c r="D84" s="139" t="s">
        <v>1138</v>
      </c>
      <c r="E84" s="118" t="s">
        <v>1139</v>
      </c>
      <c r="F84" s="118" t="s">
        <v>1140</v>
      </c>
      <c r="G84" s="118" t="s">
        <v>1141</v>
      </c>
      <c r="H84" s="110" t="s">
        <v>1291</v>
      </c>
      <c r="I84" s="110" t="s">
        <v>808</v>
      </c>
      <c r="J84" s="110" t="s">
        <v>806</v>
      </c>
      <c r="K84" s="110" t="s">
        <v>1147</v>
      </c>
      <c r="L84" s="152">
        <v>70000</v>
      </c>
      <c r="M84" s="123"/>
    </row>
    <row r="85" spans="1:13" s="124" customFormat="1" ht="72">
      <c r="A85" s="200"/>
      <c r="B85" s="118" t="s">
        <v>1305</v>
      </c>
      <c r="C85" s="194"/>
      <c r="D85" s="139" t="s">
        <v>1144</v>
      </c>
      <c r="E85" s="118" t="s">
        <v>1145</v>
      </c>
      <c r="F85" s="118" t="s">
        <v>706</v>
      </c>
      <c r="G85" s="118" t="s">
        <v>1141</v>
      </c>
      <c r="H85" s="110" t="s">
        <v>1142</v>
      </c>
      <c r="I85" s="110" t="s">
        <v>813</v>
      </c>
      <c r="J85" s="110" t="s">
        <v>1146</v>
      </c>
      <c r="K85" s="110" t="s">
        <v>1147</v>
      </c>
      <c r="L85" s="152">
        <v>500000</v>
      </c>
      <c r="M85" s="123"/>
    </row>
    <row r="86" spans="1:13" s="127" customFormat="1" ht="54">
      <c r="A86" s="192" t="s">
        <v>687</v>
      </c>
      <c r="B86" s="125" t="s">
        <v>98</v>
      </c>
      <c r="C86" s="197" t="s">
        <v>23</v>
      </c>
      <c r="D86" s="196" t="s">
        <v>448</v>
      </c>
      <c r="E86" s="125" t="s">
        <v>1148</v>
      </c>
      <c r="F86" s="125" t="s">
        <v>449</v>
      </c>
      <c r="G86" s="163" t="s">
        <v>1149</v>
      </c>
      <c r="H86" s="111" t="s">
        <v>1114</v>
      </c>
      <c r="I86" s="111" t="s">
        <v>808</v>
      </c>
      <c r="J86" s="111" t="s">
        <v>808</v>
      </c>
      <c r="K86" s="111"/>
      <c r="L86" s="155">
        <v>0</v>
      </c>
      <c r="M86" s="126"/>
    </row>
    <row r="87" spans="1:13" s="127" customFormat="1" ht="36">
      <c r="A87" s="192"/>
      <c r="B87" s="125" t="s">
        <v>99</v>
      </c>
      <c r="C87" s="197"/>
      <c r="D87" s="196"/>
      <c r="E87" s="125"/>
      <c r="F87" s="125" t="s">
        <v>789</v>
      </c>
      <c r="G87" s="163"/>
      <c r="H87" s="111" t="s">
        <v>1114</v>
      </c>
      <c r="I87" s="111" t="s">
        <v>808</v>
      </c>
      <c r="J87" s="111" t="s">
        <v>808</v>
      </c>
      <c r="K87" s="111"/>
      <c r="L87" s="155">
        <v>0</v>
      </c>
      <c r="M87" s="126"/>
    </row>
    <row r="88" spans="1:13" s="127" customFormat="1" ht="36">
      <c r="A88" s="192"/>
      <c r="B88" s="125" t="s">
        <v>100</v>
      </c>
      <c r="C88" s="197"/>
      <c r="D88" s="196"/>
      <c r="E88" s="125"/>
      <c r="F88" s="125" t="s">
        <v>1292</v>
      </c>
      <c r="G88" s="163"/>
      <c r="H88" s="111" t="s">
        <v>1114</v>
      </c>
      <c r="I88" s="111" t="s">
        <v>808</v>
      </c>
      <c r="J88" s="111" t="s">
        <v>808</v>
      </c>
      <c r="K88" s="111"/>
      <c r="L88" s="155">
        <v>0</v>
      </c>
      <c r="M88" s="126"/>
    </row>
    <row r="89" spans="1:13" s="127" customFormat="1" ht="54">
      <c r="A89" s="192"/>
      <c r="B89" s="125" t="s">
        <v>101</v>
      </c>
      <c r="C89" s="197"/>
      <c r="D89" s="196"/>
      <c r="E89" s="125" t="s">
        <v>1151</v>
      </c>
      <c r="F89" s="125" t="s">
        <v>1150</v>
      </c>
      <c r="G89" s="125" t="s">
        <v>1152</v>
      </c>
      <c r="H89" s="111" t="s">
        <v>1293</v>
      </c>
      <c r="I89" s="111" t="s">
        <v>813</v>
      </c>
      <c r="J89" s="111" t="s">
        <v>810</v>
      </c>
      <c r="K89" s="111"/>
      <c r="L89" s="155">
        <v>0</v>
      </c>
      <c r="M89" s="126"/>
    </row>
    <row r="90" spans="1:13" s="127" customFormat="1" ht="72">
      <c r="A90" s="192"/>
      <c r="B90" s="125" t="s">
        <v>102</v>
      </c>
      <c r="C90" s="197"/>
      <c r="D90" s="142" t="s">
        <v>24</v>
      </c>
      <c r="E90" s="125" t="s">
        <v>1153</v>
      </c>
      <c r="F90" s="125" t="s">
        <v>1332</v>
      </c>
      <c r="G90" s="125" t="s">
        <v>1154</v>
      </c>
      <c r="H90" s="111" t="s">
        <v>1294</v>
      </c>
      <c r="I90" s="111" t="s">
        <v>813</v>
      </c>
      <c r="J90" s="111" t="s">
        <v>805</v>
      </c>
      <c r="K90" s="111" t="s">
        <v>1155</v>
      </c>
      <c r="L90" s="155">
        <v>200000</v>
      </c>
      <c r="M90" s="126"/>
    </row>
    <row r="91" spans="1:13" s="127" customFormat="1" ht="36">
      <c r="A91" s="192"/>
      <c r="B91" s="125" t="s">
        <v>714</v>
      </c>
      <c r="C91" s="197"/>
      <c r="D91" s="142" t="s">
        <v>25</v>
      </c>
      <c r="E91" s="125" t="s">
        <v>1156</v>
      </c>
      <c r="F91" s="125" t="s">
        <v>1158</v>
      </c>
      <c r="G91" s="125" t="s">
        <v>1157</v>
      </c>
      <c r="H91" s="111" t="s">
        <v>1295</v>
      </c>
      <c r="I91" s="111" t="s">
        <v>808</v>
      </c>
      <c r="J91" s="111" t="s">
        <v>808</v>
      </c>
      <c r="K91" s="111" t="s">
        <v>1155</v>
      </c>
      <c r="L91" s="155">
        <v>375000</v>
      </c>
      <c r="M91" s="126"/>
    </row>
    <row r="92" spans="1:13" s="127" customFormat="1" ht="54">
      <c r="A92" s="192"/>
      <c r="B92" s="125" t="s">
        <v>442</v>
      </c>
      <c r="C92" s="197"/>
      <c r="D92" s="142" t="s">
        <v>26</v>
      </c>
      <c r="E92" s="125" t="s">
        <v>1159</v>
      </c>
      <c r="F92" s="125" t="s">
        <v>1333</v>
      </c>
      <c r="G92" s="125" t="s">
        <v>1160</v>
      </c>
      <c r="H92" s="111" t="s">
        <v>1296</v>
      </c>
      <c r="I92" s="111" t="s">
        <v>813</v>
      </c>
      <c r="J92" s="111" t="s">
        <v>810</v>
      </c>
      <c r="K92" s="111" t="s">
        <v>115</v>
      </c>
      <c r="L92" s="155">
        <v>0</v>
      </c>
      <c r="M92" s="126"/>
    </row>
    <row r="93" spans="1:13" s="127" customFormat="1" ht="90">
      <c r="A93" s="192"/>
      <c r="B93" s="125" t="s">
        <v>1217</v>
      </c>
      <c r="C93" s="197"/>
      <c r="D93" s="142" t="s">
        <v>1350</v>
      </c>
      <c r="E93" s="125" t="s">
        <v>1161</v>
      </c>
      <c r="F93" s="125" t="s">
        <v>1162</v>
      </c>
      <c r="G93" s="125" t="s">
        <v>1163</v>
      </c>
      <c r="H93" s="111" t="s">
        <v>1296</v>
      </c>
      <c r="I93" s="111" t="s">
        <v>808</v>
      </c>
      <c r="J93" s="111" t="s">
        <v>810</v>
      </c>
      <c r="K93" s="111" t="s">
        <v>115</v>
      </c>
      <c r="L93" s="155">
        <v>0</v>
      </c>
      <c r="M93" s="126"/>
    </row>
    <row r="94" spans="1:13" s="127" customFormat="1" ht="90">
      <c r="A94" s="192"/>
      <c r="B94" s="125" t="s">
        <v>1218</v>
      </c>
      <c r="C94" s="197"/>
      <c r="D94" s="142" t="s">
        <v>1164</v>
      </c>
      <c r="E94" s="125" t="s">
        <v>711</v>
      </c>
      <c r="F94" s="125" t="s">
        <v>712</v>
      </c>
      <c r="G94" s="125" t="s">
        <v>713</v>
      </c>
      <c r="H94" s="111" t="s">
        <v>1297</v>
      </c>
      <c r="I94" s="111" t="s">
        <v>808</v>
      </c>
      <c r="J94" s="111" t="s">
        <v>811</v>
      </c>
      <c r="K94" s="111" t="s">
        <v>115</v>
      </c>
      <c r="L94" s="155">
        <v>0</v>
      </c>
      <c r="M94" s="126"/>
    </row>
    <row r="95" spans="1:13" s="127" customFormat="1" ht="54">
      <c r="A95" s="192"/>
      <c r="B95" s="125" t="s">
        <v>1219</v>
      </c>
      <c r="C95" s="197"/>
      <c r="D95" s="142" t="s">
        <v>27</v>
      </c>
      <c r="E95" s="125" t="s">
        <v>1165</v>
      </c>
      <c r="F95" s="125" t="s">
        <v>1339</v>
      </c>
      <c r="G95" s="125" t="s">
        <v>1166</v>
      </c>
      <c r="H95" s="111" t="s">
        <v>1298</v>
      </c>
      <c r="I95" s="111" t="s">
        <v>808</v>
      </c>
      <c r="J95" s="111" t="s">
        <v>811</v>
      </c>
      <c r="K95" s="111" t="s">
        <v>115</v>
      </c>
      <c r="L95" s="155">
        <v>0</v>
      </c>
      <c r="M95" s="126"/>
    </row>
    <row r="96" spans="1:13" s="127" customFormat="1" ht="90">
      <c r="A96" s="192"/>
      <c r="B96" s="125" t="s">
        <v>1220</v>
      </c>
      <c r="C96" s="197"/>
      <c r="D96" s="142" t="s">
        <v>443</v>
      </c>
      <c r="E96" s="125" t="s">
        <v>1167</v>
      </c>
      <c r="F96" s="125" t="s">
        <v>444</v>
      </c>
      <c r="G96" s="125" t="s">
        <v>1168</v>
      </c>
      <c r="H96" s="111" t="s">
        <v>1169</v>
      </c>
      <c r="I96" s="111" t="s">
        <v>808</v>
      </c>
      <c r="J96" s="111" t="s">
        <v>811</v>
      </c>
      <c r="K96" s="111" t="s">
        <v>936</v>
      </c>
      <c r="L96" s="155">
        <v>200000</v>
      </c>
      <c r="M96" s="126"/>
    </row>
    <row r="97" spans="1:12" ht="54">
      <c r="A97" s="193" t="s">
        <v>702</v>
      </c>
      <c r="B97" s="128" t="s">
        <v>431</v>
      </c>
      <c r="C97" s="198" t="s">
        <v>708</v>
      </c>
      <c r="D97" s="107" t="s">
        <v>1299</v>
      </c>
      <c r="E97" s="128" t="s">
        <v>1170</v>
      </c>
      <c r="F97" s="128" t="s">
        <v>1171</v>
      </c>
      <c r="G97" s="128" t="s">
        <v>1172</v>
      </c>
      <c r="H97" s="112" t="s">
        <v>1173</v>
      </c>
      <c r="I97" s="112" t="s">
        <v>806</v>
      </c>
      <c r="J97" s="112" t="s">
        <v>811</v>
      </c>
      <c r="K97" s="112" t="s">
        <v>936</v>
      </c>
      <c r="L97" s="156">
        <v>200000</v>
      </c>
    </row>
    <row r="98" spans="1:12" ht="36">
      <c r="A98" s="193"/>
      <c r="B98" s="128" t="s">
        <v>432</v>
      </c>
      <c r="C98" s="198"/>
      <c r="D98" s="143" t="s">
        <v>717</v>
      </c>
      <c r="E98" s="164" t="s">
        <v>1174</v>
      </c>
      <c r="F98" s="186"/>
      <c r="G98" s="186"/>
      <c r="H98" s="186"/>
      <c r="I98" s="186"/>
      <c r="J98" s="186"/>
      <c r="K98" s="187"/>
      <c r="L98" s="156">
        <v>0</v>
      </c>
    </row>
    <row r="99" spans="1:12" ht="54">
      <c r="A99" s="193"/>
      <c r="B99" s="128" t="s">
        <v>433</v>
      </c>
      <c r="C99" s="198"/>
      <c r="D99" s="143" t="s">
        <v>1175</v>
      </c>
      <c r="E99" s="128" t="s">
        <v>1176</v>
      </c>
      <c r="F99" s="128" t="s">
        <v>1177</v>
      </c>
      <c r="G99" s="128" t="s">
        <v>1178</v>
      </c>
      <c r="H99" s="112" t="s">
        <v>1227</v>
      </c>
      <c r="I99" s="112" t="s">
        <v>806</v>
      </c>
      <c r="J99" s="112" t="s">
        <v>718</v>
      </c>
      <c r="K99" s="112" t="s">
        <v>115</v>
      </c>
      <c r="L99" s="156">
        <v>0</v>
      </c>
    </row>
    <row r="100" spans="1:12" ht="72">
      <c r="A100" s="193"/>
      <c r="B100" s="128" t="s">
        <v>434</v>
      </c>
      <c r="C100" s="198"/>
      <c r="D100" s="143" t="s">
        <v>715</v>
      </c>
      <c r="E100" s="128" t="s">
        <v>1179</v>
      </c>
      <c r="F100" s="128" t="s">
        <v>1180</v>
      </c>
      <c r="G100" s="128" t="s">
        <v>1181</v>
      </c>
      <c r="H100" s="112" t="s">
        <v>1300</v>
      </c>
      <c r="I100" s="112" t="s">
        <v>813</v>
      </c>
      <c r="J100" s="112" t="s">
        <v>806</v>
      </c>
      <c r="K100" s="112" t="s">
        <v>120</v>
      </c>
      <c r="L100" s="156">
        <v>100000</v>
      </c>
    </row>
    <row r="101" spans="1:12" ht="72">
      <c r="A101" s="193"/>
      <c r="B101" s="128" t="s">
        <v>435</v>
      </c>
      <c r="C101" s="198"/>
      <c r="D101" s="143" t="s">
        <v>1182</v>
      </c>
      <c r="E101" s="128" t="s">
        <v>1183</v>
      </c>
      <c r="F101" s="128" t="s">
        <v>1184</v>
      </c>
      <c r="G101" s="128" t="s">
        <v>1185</v>
      </c>
      <c r="H101" s="112" t="s">
        <v>1301</v>
      </c>
      <c r="I101" s="112" t="s">
        <v>808</v>
      </c>
      <c r="J101" s="112" t="s">
        <v>811</v>
      </c>
      <c r="K101" s="112" t="s">
        <v>716</v>
      </c>
      <c r="L101" s="156">
        <v>200000</v>
      </c>
    </row>
    <row r="102" spans="1:12" ht="72">
      <c r="A102" s="193"/>
      <c r="B102" s="128" t="s">
        <v>436</v>
      </c>
      <c r="C102" s="198"/>
      <c r="D102" s="143" t="s">
        <v>428</v>
      </c>
      <c r="E102" s="128" t="s">
        <v>1186</v>
      </c>
      <c r="F102" s="128" t="s">
        <v>1187</v>
      </c>
      <c r="G102" s="128" t="s">
        <v>1185</v>
      </c>
      <c r="H102" s="112" t="s">
        <v>1114</v>
      </c>
      <c r="I102" s="112" t="s">
        <v>808</v>
      </c>
      <c r="J102" s="112" t="s">
        <v>810</v>
      </c>
      <c r="K102" s="112" t="s">
        <v>120</v>
      </c>
      <c r="L102" s="156">
        <v>200000</v>
      </c>
    </row>
    <row r="103" spans="1:12" ht="72">
      <c r="A103" s="193"/>
      <c r="B103" s="128" t="s">
        <v>437</v>
      </c>
      <c r="C103" s="198"/>
      <c r="D103" s="143" t="s">
        <v>709</v>
      </c>
      <c r="E103" s="128" t="s">
        <v>1188</v>
      </c>
      <c r="F103" s="128" t="s">
        <v>1189</v>
      </c>
      <c r="G103" s="128" t="s">
        <v>1185</v>
      </c>
      <c r="H103" s="112" t="s">
        <v>1245</v>
      </c>
      <c r="I103" s="112" t="s">
        <v>808</v>
      </c>
      <c r="J103" s="112" t="s">
        <v>811</v>
      </c>
      <c r="K103" s="112" t="s">
        <v>929</v>
      </c>
      <c r="L103" s="156">
        <v>200000</v>
      </c>
    </row>
    <row r="104" spans="1:12" ht="90">
      <c r="A104" s="193"/>
      <c r="B104" s="128" t="s">
        <v>438</v>
      </c>
      <c r="C104" s="198"/>
      <c r="D104" s="143" t="s">
        <v>710</v>
      </c>
      <c r="E104" s="128" t="s">
        <v>1190</v>
      </c>
      <c r="F104" s="128" t="s">
        <v>1191</v>
      </c>
      <c r="G104" s="128" t="s">
        <v>1192</v>
      </c>
      <c r="H104" s="112" t="s">
        <v>936</v>
      </c>
      <c r="I104" s="112" t="s">
        <v>808</v>
      </c>
      <c r="J104" s="112" t="s">
        <v>811</v>
      </c>
      <c r="K104" s="112" t="s">
        <v>936</v>
      </c>
      <c r="L104" s="156">
        <v>100000</v>
      </c>
    </row>
    <row r="105" spans="1:12" ht="72">
      <c r="A105" s="193"/>
      <c r="B105" s="128" t="s">
        <v>439</v>
      </c>
      <c r="C105" s="198"/>
      <c r="D105" s="143" t="s">
        <v>1302</v>
      </c>
      <c r="E105" s="128" t="s">
        <v>1193</v>
      </c>
      <c r="F105" s="128" t="s">
        <v>793</v>
      </c>
      <c r="G105" s="128" t="s">
        <v>794</v>
      </c>
      <c r="H105" s="112" t="s">
        <v>1303</v>
      </c>
      <c r="I105" s="112" t="s">
        <v>1058</v>
      </c>
      <c r="J105" s="112" t="s">
        <v>814</v>
      </c>
      <c r="K105" s="112" t="s">
        <v>115</v>
      </c>
      <c r="L105" s="156">
        <v>0</v>
      </c>
    </row>
    <row r="106" spans="1:13" ht="54">
      <c r="A106" s="188" t="s">
        <v>896</v>
      </c>
      <c r="B106" s="129" t="s">
        <v>440</v>
      </c>
      <c r="C106" s="199" t="s">
        <v>719</v>
      </c>
      <c r="D106" s="144" t="s">
        <v>720</v>
      </c>
      <c r="E106" s="129" t="s">
        <v>1196</v>
      </c>
      <c r="F106" s="129" t="s">
        <v>1200</v>
      </c>
      <c r="G106" s="129" t="s">
        <v>1199</v>
      </c>
      <c r="H106" s="113" t="s">
        <v>1304</v>
      </c>
      <c r="I106" s="113" t="s">
        <v>808</v>
      </c>
      <c r="J106" s="113" t="s">
        <v>811</v>
      </c>
      <c r="K106" s="113" t="s">
        <v>1195</v>
      </c>
      <c r="L106" s="157">
        <v>100000</v>
      </c>
      <c r="M106" s="121"/>
    </row>
    <row r="107" spans="1:13" ht="36">
      <c r="A107" s="188"/>
      <c r="B107" s="129" t="s">
        <v>441</v>
      </c>
      <c r="C107" s="199"/>
      <c r="D107" s="144" t="s">
        <v>721</v>
      </c>
      <c r="E107" s="129" t="s">
        <v>1197</v>
      </c>
      <c r="F107" s="129" t="s">
        <v>1198</v>
      </c>
      <c r="G107" s="129" t="s">
        <v>1194</v>
      </c>
      <c r="H107" s="113" t="s">
        <v>815</v>
      </c>
      <c r="I107" s="113" t="s">
        <v>805</v>
      </c>
      <c r="J107" s="113" t="s">
        <v>814</v>
      </c>
      <c r="K107" s="113" t="s">
        <v>1195</v>
      </c>
      <c r="L107" s="157">
        <v>1000000</v>
      </c>
      <c r="M107" s="121"/>
    </row>
    <row r="108" spans="1:13" ht="18">
      <c r="A108" s="188"/>
      <c r="B108" s="129" t="s">
        <v>1221</v>
      </c>
      <c r="C108" s="199"/>
      <c r="D108" s="144"/>
      <c r="E108" s="129"/>
      <c r="F108" s="129"/>
      <c r="G108" s="129"/>
      <c r="H108" s="113"/>
      <c r="I108" s="113"/>
      <c r="J108" s="113"/>
      <c r="K108" s="113"/>
      <c r="L108" s="157"/>
      <c r="M108" s="121"/>
    </row>
    <row r="109" spans="1:13" ht="18">
      <c r="A109" s="188"/>
      <c r="B109" s="129" t="s">
        <v>1222</v>
      </c>
      <c r="C109" s="199"/>
      <c r="D109" s="144"/>
      <c r="E109" s="129"/>
      <c r="F109" s="129"/>
      <c r="G109" s="129"/>
      <c r="H109" s="113"/>
      <c r="I109" s="113"/>
      <c r="J109" s="113"/>
      <c r="K109" s="113"/>
      <c r="L109" s="157"/>
      <c r="M109" s="121"/>
    </row>
    <row r="110" spans="1:13" ht="18">
      <c r="A110" s="188"/>
      <c r="B110" s="129" t="s">
        <v>1223</v>
      </c>
      <c r="C110" s="199"/>
      <c r="D110" s="144"/>
      <c r="E110" s="129"/>
      <c r="F110" s="129"/>
      <c r="G110" s="129"/>
      <c r="H110" s="113"/>
      <c r="I110" s="113"/>
      <c r="J110" s="113"/>
      <c r="K110" s="113"/>
      <c r="L110" s="157"/>
      <c r="M110" s="121"/>
    </row>
    <row r="111" spans="1:13" ht="18">
      <c r="A111" s="188"/>
      <c r="B111" s="129" t="s">
        <v>1224</v>
      </c>
      <c r="C111" s="199"/>
      <c r="D111" s="144"/>
      <c r="E111" s="129"/>
      <c r="F111" s="129"/>
      <c r="G111" s="129"/>
      <c r="H111" s="113"/>
      <c r="I111" s="113"/>
      <c r="J111" s="113"/>
      <c r="K111" s="113"/>
      <c r="L111" s="157"/>
      <c r="M111" s="121"/>
    </row>
    <row r="112" spans="1:13" ht="18">
      <c r="A112" s="133"/>
      <c r="B112" s="129" t="s">
        <v>1225</v>
      </c>
      <c r="C112" s="199"/>
      <c r="D112" s="144"/>
      <c r="E112" s="129"/>
      <c r="F112" s="129"/>
      <c r="G112" s="129"/>
      <c r="H112" s="113"/>
      <c r="I112" s="113"/>
      <c r="J112" s="113"/>
      <c r="K112" s="113"/>
      <c r="L112" s="157"/>
      <c r="M112" s="121"/>
    </row>
    <row r="113" spans="1:12" s="134" customFormat="1" ht="18">
      <c r="A113" s="195" t="s">
        <v>1132</v>
      </c>
      <c r="B113" s="195"/>
      <c r="C113" s="195"/>
      <c r="D113" s="195"/>
      <c r="E113" s="195"/>
      <c r="F113" s="195"/>
      <c r="G113" s="195"/>
      <c r="H113" s="195"/>
      <c r="I113" s="195"/>
      <c r="J113" s="195"/>
      <c r="K113" s="195"/>
      <c r="L113" s="158">
        <f>SUM(L2:L112)</f>
        <v>8875000</v>
      </c>
    </row>
  </sheetData>
  <sheetProtection/>
  <mergeCells count="36">
    <mergeCell ref="L24:L31"/>
    <mergeCell ref="C68:C72"/>
    <mergeCell ref="C4:C8"/>
    <mergeCell ref="C9:C14"/>
    <mergeCell ref="C15:C19"/>
    <mergeCell ref="C37:C41"/>
    <mergeCell ref="C24:C31"/>
    <mergeCell ref="C32:C36"/>
    <mergeCell ref="A2:A14"/>
    <mergeCell ref="A15:A23"/>
    <mergeCell ref="C2:C3"/>
    <mergeCell ref="A42:A55"/>
    <mergeCell ref="A56:A67"/>
    <mergeCell ref="A68:A85"/>
    <mergeCell ref="C84:C85"/>
    <mergeCell ref="C78:C79"/>
    <mergeCell ref="A113:K113"/>
    <mergeCell ref="D86:D89"/>
    <mergeCell ref="D15:D16"/>
    <mergeCell ref="D18:D19"/>
    <mergeCell ref="C86:C96"/>
    <mergeCell ref="C73:C76"/>
    <mergeCell ref="C43:C46"/>
    <mergeCell ref="C47:C52"/>
    <mergeCell ref="C57:C65"/>
    <mergeCell ref="C66:C67"/>
    <mergeCell ref="G86:G88"/>
    <mergeCell ref="E98:K98"/>
    <mergeCell ref="A106:A111"/>
    <mergeCell ref="C20:C23"/>
    <mergeCell ref="A86:A96"/>
    <mergeCell ref="A97:A105"/>
    <mergeCell ref="C80:C82"/>
    <mergeCell ref="C97:C105"/>
    <mergeCell ref="C106:C112"/>
    <mergeCell ref="A24:A41"/>
  </mergeCells>
  <printOptions/>
  <pageMargins left="0.7480314960629921" right="0.7480314960629921" top="0.984251968503937" bottom="0.984251968503937" header="0.5118110236220472" footer="0.5118110236220472"/>
  <pageSetup horizontalDpi="600" verticalDpi="600" orientation="landscape" paperSize="5" scale="42" r:id="rId3"/>
  <headerFooter alignWithMargins="0">
    <oddHeader>&amp;LIMPENDLE LOCAL MUNICIPALITY&amp;CRECOVERY PLAN&amp;RFEBRUARY 2008</oddHeader>
    <oddFooter>&amp;C&amp;P of &amp;N&amp;R&amp;D</oddFooter>
  </headerFooter>
  <rowBreaks count="5" manualBreakCount="5">
    <brk id="14" max="11" man="1"/>
    <brk id="23" max="255" man="1"/>
    <brk id="55" max="11" man="1"/>
    <brk id="85" max="11" man="1"/>
    <brk id="96"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uMsekeli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PMG</cp:lastModifiedBy>
  <cp:lastPrinted>2008-02-24T14:47:59Z</cp:lastPrinted>
  <dcterms:created xsi:type="dcterms:W3CDTF">2008-02-03T11:30:17Z</dcterms:created>
  <dcterms:modified xsi:type="dcterms:W3CDTF">2008-03-08T11:49:05Z</dcterms:modified>
  <cp:category/>
  <cp:version/>
  <cp:contentType/>
  <cp:contentStatus/>
</cp:coreProperties>
</file>