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4880" windowHeight="7530"/>
  </bookViews>
  <sheets>
    <sheet name="Operational Investors " sheetId="12" r:id="rId1"/>
    <sheet name="Signed Not Operational " sheetId="10" state="hidden" r:id="rId2"/>
    <sheet name="Projects Being Implemented" sheetId="7" state="hidden" r:id="rId3"/>
    <sheet name="Discontinued After Operational" sheetId="2" state="hidden" r:id="rId4"/>
    <sheet name="Discontinued-Never Implemented" sheetId="3" state="hidden" r:id="rId5"/>
    <sheet name="Sheet1" sheetId="11" r:id="rId6"/>
  </sheets>
  <definedNames>
    <definedName name="_xlnm._FilterDatabase" localSheetId="0" hidden="1">'Operational Investors '!$A$4:$O$30</definedName>
    <definedName name="_xlnm._FilterDatabase" localSheetId="1" hidden="1">'Signed Not Operational '!$A$1:$A$37</definedName>
  </definedNames>
  <calcPr calcId="145621"/>
</workbook>
</file>

<file path=xl/calcChain.xml><?xml version="1.0" encoding="utf-8"?>
<calcChain xmlns="http://schemas.openxmlformats.org/spreadsheetml/2006/main">
  <c r="R44" i="12" l="1"/>
  <c r="T44" i="12"/>
  <c r="P30" i="12"/>
  <c r="Q30" i="12"/>
  <c r="R30" i="12"/>
  <c r="S30" i="12"/>
  <c r="T30" i="12"/>
  <c r="O30" i="12" l="1"/>
  <c r="N30" i="12"/>
  <c r="M30" i="12"/>
  <c r="K30" i="12"/>
  <c r="J30" i="12"/>
  <c r="J37" i="10" l="1"/>
  <c r="K37" i="10"/>
  <c r="L44" i="12"/>
  <c r="L30" i="12"/>
  <c r="L46" i="12" s="1"/>
  <c r="O44" i="12" l="1"/>
  <c r="N44" i="12"/>
  <c r="N46" i="12" s="1"/>
  <c r="M44" i="12"/>
  <c r="M46" i="12" s="1"/>
  <c r="K44" i="12"/>
  <c r="K46" i="12" s="1"/>
  <c r="J44" i="12"/>
  <c r="J46" i="12" s="1"/>
  <c r="O46" i="12"/>
  <c r="I37" i="10" l="1"/>
  <c r="H37" i="10"/>
  <c r="H15" i="3" l="1"/>
  <c r="I15" i="3" l="1"/>
  <c r="G15" i="3"/>
  <c r="F15" i="3"/>
  <c r="D11" i="7" l="1"/>
  <c r="G11" i="7"/>
  <c r="F11" i="7"/>
  <c r="E11" i="7"/>
  <c r="M13" i="2"/>
  <c r="L13" i="2"/>
  <c r="K13" i="2"/>
  <c r="J13" i="2"/>
  <c r="I13" i="2"/>
</calcChain>
</file>

<file path=xl/sharedStrings.xml><?xml version="1.0" encoding="utf-8"?>
<sst xmlns="http://schemas.openxmlformats.org/spreadsheetml/2006/main" count="545" uniqueCount="254">
  <si>
    <t>Digistics (SA)</t>
  </si>
  <si>
    <t xml:space="preserve">PE Cold Storage (SA) </t>
  </si>
  <si>
    <t>General Motors Pan African Distribution Centre (SA/USA)</t>
  </si>
  <si>
    <t xml:space="preserve">UTI Couriers(SA) </t>
  </si>
  <si>
    <t xml:space="preserve">Dynamic Commodities (SA)   </t>
  </si>
  <si>
    <t>Cape Concentrates (SA)</t>
  </si>
  <si>
    <t>Coega Dairy (SA)               Milk &amp; Butter facility</t>
  </si>
  <si>
    <t>Discovery (SA)</t>
  </si>
  <si>
    <t>Cerebos (SA)</t>
  </si>
  <si>
    <t>Electrawinds - Pilot (Belgium)</t>
  </si>
  <si>
    <t xml:space="preserve">Faurecia (French) </t>
  </si>
  <si>
    <t xml:space="preserve">Rehau (German) </t>
  </si>
  <si>
    <t>Rehau expansion</t>
  </si>
  <si>
    <t xml:space="preserve">Grupo Antolin (Spain) </t>
  </si>
  <si>
    <t>Grupo Antolin (Expansion)</t>
  </si>
  <si>
    <t>Benteler (Germany)</t>
  </si>
  <si>
    <t>MSC (Switzerland)</t>
  </si>
  <si>
    <t>Inergy (French)</t>
  </si>
  <si>
    <t>No.</t>
  </si>
  <si>
    <t>Investor</t>
  </si>
  <si>
    <t>Private Investment</t>
  </si>
  <si>
    <t>Public Investment</t>
  </si>
  <si>
    <t>Year Signed</t>
  </si>
  <si>
    <t>Coega Concrete Products (German)/Bosun Brick</t>
  </si>
  <si>
    <t>GRAND TOTAL</t>
  </si>
  <si>
    <t>Discription</t>
  </si>
  <si>
    <t>Jobs Created</t>
  </si>
  <si>
    <t>Operational</t>
  </si>
  <si>
    <t>Construction</t>
  </si>
  <si>
    <t>Indirect</t>
  </si>
  <si>
    <t>Accoustex Trim</t>
  </si>
  <si>
    <t>Started Operations</t>
  </si>
  <si>
    <t>Ceased Operations</t>
  </si>
  <si>
    <t>Reason for Discontinuation</t>
  </si>
  <si>
    <t>Sea Ark</t>
  </si>
  <si>
    <t>EC Biomass</t>
  </si>
  <si>
    <t>Fexstech</t>
  </si>
  <si>
    <t>Discontinued-Never Implemented</t>
  </si>
  <si>
    <t>Discontinued After Operational</t>
  </si>
  <si>
    <t>Alcan</t>
  </si>
  <si>
    <t>Sector</t>
  </si>
  <si>
    <t>Logistics</t>
  </si>
  <si>
    <t>Automotive</t>
  </si>
  <si>
    <t>Agroprocessing</t>
  </si>
  <si>
    <t>BPO</t>
  </si>
  <si>
    <t>Construction Materials</t>
  </si>
  <si>
    <t>Chemicals</t>
  </si>
  <si>
    <t>Renewable Energy</t>
  </si>
  <si>
    <t>Container Depot</t>
  </si>
  <si>
    <t>Project Nature</t>
  </si>
  <si>
    <t>Alluminium Smelter</t>
  </si>
  <si>
    <t>Discontinued for Reasons external to CDC</t>
  </si>
  <si>
    <t>−−−</t>
  </si>
  <si>
    <t>Manufacture of vehicle interior trim</t>
  </si>
  <si>
    <t>ABSA</t>
  </si>
  <si>
    <t>Call Centre</t>
  </si>
  <si>
    <t>Operational until July 2011 and discontinued for economic reasons</t>
  </si>
  <si>
    <t>Pilot project started 2007 and discontinued to to sharp rise in electricity prices</t>
  </si>
  <si>
    <t>?</t>
  </si>
  <si>
    <t>Control Cables and Side Mirrors</t>
  </si>
  <si>
    <t>Signed Lease agreement. Operations started in October 2009, Recently stopped operations. VW contract lost</t>
  </si>
  <si>
    <t>Biomass Fuel</t>
  </si>
  <si>
    <t>Energy</t>
  </si>
  <si>
    <t>Year of Withdrawal of Agreement</t>
  </si>
  <si>
    <t>Universal Wind</t>
  </si>
  <si>
    <t xml:space="preserve">Financial closure phase has been delayed to due economic downturn. </t>
  </si>
  <si>
    <t>Chlor / Alkali Plant</t>
  </si>
  <si>
    <t>GDF Suez</t>
  </si>
  <si>
    <t>Rainbow Nation Renewable Fuel</t>
  </si>
  <si>
    <t>Biodiesel and animal feed from soya beans</t>
  </si>
  <si>
    <t>The project promoters halted the financial closure phase.</t>
  </si>
  <si>
    <t>Bloxwich</t>
  </si>
  <si>
    <t>Auto metal pressings manufacturing</t>
  </si>
  <si>
    <t>Truesight</t>
  </si>
  <si>
    <t xml:space="preserve">Call centre operation currently incubating in the Vulindlela Coega Village to be moved to BPO Park </t>
  </si>
  <si>
    <t>nkuli</t>
  </si>
  <si>
    <t>A letter of Intent was signed but  later withdrawn as company was under liquidation</t>
  </si>
  <si>
    <t>JCI</t>
  </si>
  <si>
    <t>Moving VWSA seating production line from current facility into the NMBLP</t>
  </si>
  <si>
    <t>JCI signed a letter of intent and based on this consultants were appointed and move was planned. 2 weeks prior to moving date JCI SA was instructed by JCI USA to stop all activities and remain in current facility due to possible risk of not completing move without disrupting VW assembling activities. VWSA als demanded testing and pre-production stock which made move undesireable and the CEO met with Coega to explain reasons for discontinuing investment.</t>
  </si>
  <si>
    <t>Burmuda Djoz</t>
  </si>
  <si>
    <t>The automotive industry became tough, and they failed to pay CDC rental and decided to move to a small area</t>
  </si>
  <si>
    <t xml:space="preserve">Biomass fuel. Operations discontinued. They formed a partership with IDC who took 60% of the ownership. The bio technology they were using was not effective enough to produce what was required. Need more efficient type of tecnology. Equity partner decided to terminate partnership </t>
  </si>
  <si>
    <t>TBC</t>
  </si>
  <si>
    <t>Schnellecke</t>
  </si>
  <si>
    <t>Company consolidated premises and relocated to their premises in Neave Industrial area.</t>
  </si>
  <si>
    <t>Consolidation of corporate business</t>
  </si>
  <si>
    <t>Change in business strategy</t>
  </si>
  <si>
    <t>Financially not viable</t>
  </si>
  <si>
    <t>Financial not viable</t>
  </si>
  <si>
    <t>Financial constraints</t>
  </si>
  <si>
    <t>Straits Chemicals</t>
  </si>
  <si>
    <t>Agroprocessing Shrimp Farming</t>
  </si>
  <si>
    <t>Metals</t>
  </si>
  <si>
    <t>Kuehne and Nagel</t>
  </si>
  <si>
    <t>Biz Works</t>
  </si>
  <si>
    <t>Automotive Parts</t>
  </si>
  <si>
    <t>Finacial</t>
  </si>
  <si>
    <t>List of Signed Investors in IDZ &amp; NMBLP - Being Implemented</t>
  </si>
  <si>
    <t>Investor Name</t>
  </si>
  <si>
    <t xml:space="preserve">Status </t>
  </si>
  <si>
    <t>Operational Jobs</t>
  </si>
  <si>
    <t>Construction Jobs</t>
  </si>
  <si>
    <t>Lease Period</t>
  </si>
  <si>
    <t>Date located on site/ Date of Agreement</t>
  </si>
  <si>
    <t>Air Products</t>
  </si>
  <si>
    <t>Being Implemented</t>
  </si>
  <si>
    <t>30yrs</t>
  </si>
  <si>
    <t>Afrox</t>
  </si>
  <si>
    <t>25yrs</t>
  </si>
  <si>
    <t xml:space="preserve">Energy </t>
  </si>
  <si>
    <t>20yrs</t>
  </si>
  <si>
    <t>DIGISTICS 2 (Zone 1)</t>
  </si>
  <si>
    <t>5yrs</t>
  </si>
  <si>
    <t>Vector Logistics</t>
  </si>
  <si>
    <t>ID LOGISTICS (Zone 1)</t>
  </si>
  <si>
    <t>6yrs</t>
  </si>
  <si>
    <t>UTI</t>
  </si>
  <si>
    <t>NMBLP Investors</t>
  </si>
  <si>
    <t>No 1 COPRORATION/CHUNCKY MUESLI (Zone 3)</t>
  </si>
  <si>
    <t>Agro- Processing</t>
  </si>
  <si>
    <t>Not Operational</t>
  </si>
  <si>
    <t>SAMRT (SA Metal Resources &amp; tarding + IDC + Columbus)</t>
  </si>
  <si>
    <t>Automotive Steel</t>
  </si>
  <si>
    <t>Rainbow Nations Renewable Fuels</t>
  </si>
  <si>
    <t>Bio-Desiel</t>
  </si>
  <si>
    <t>2007/08</t>
  </si>
  <si>
    <t>Tyre Energy Extraction</t>
  </si>
  <si>
    <t>AfriSam Cement</t>
  </si>
  <si>
    <t>Royale Energy</t>
  </si>
  <si>
    <t>Electrawinds</t>
  </si>
  <si>
    <t>Innowinds</t>
  </si>
  <si>
    <t>EAB</t>
  </si>
  <si>
    <t>POWERWAY-SUNGROW (Zone 2)</t>
  </si>
  <si>
    <t>ULBA (Tantulum Processing) - (Zone 7)</t>
  </si>
  <si>
    <t>Grindrod</t>
  </si>
  <si>
    <t>Golden Era</t>
  </si>
  <si>
    <t>OSHO Cement</t>
  </si>
  <si>
    <t>Manufacturing</t>
  </si>
  <si>
    <t>Economic Conditions</t>
  </si>
  <si>
    <t>Financial Constraints</t>
  </si>
  <si>
    <t>Hella</t>
  </si>
  <si>
    <t>Training in Auto</t>
  </si>
  <si>
    <t>FAMOUS BRANDS (SA)</t>
  </si>
  <si>
    <t>FAW (China)</t>
  </si>
  <si>
    <t>List of Signed Investors in IDZ &amp; NMBLP - Not Operational</t>
  </si>
  <si>
    <t>Country</t>
  </si>
  <si>
    <t>SA</t>
  </si>
  <si>
    <t>Austalia</t>
  </si>
  <si>
    <t>Belgium</t>
  </si>
  <si>
    <t>France</t>
  </si>
  <si>
    <t>Sweden</t>
  </si>
  <si>
    <t>Germany</t>
  </si>
  <si>
    <t>China</t>
  </si>
  <si>
    <t>Kazakhstan</t>
  </si>
  <si>
    <t>India</t>
  </si>
  <si>
    <t>Nollen Group</t>
  </si>
  <si>
    <t xml:space="preserve">Agro-processing </t>
  </si>
  <si>
    <t>Corro Master</t>
  </si>
  <si>
    <t>Light Manufacturing</t>
  </si>
  <si>
    <t>MSC</t>
  </si>
  <si>
    <t>Italy</t>
  </si>
  <si>
    <t>Kenako Concrete</t>
  </si>
  <si>
    <t>NeOn Energy</t>
  </si>
  <si>
    <t xml:space="preserve">Renewable Energy </t>
  </si>
  <si>
    <t>TDS (Rolling Mill)</t>
  </si>
  <si>
    <t>MM Engineering</t>
  </si>
  <si>
    <t xml:space="preserve">AGNI Rolling Mill (Expansion) </t>
  </si>
  <si>
    <t xml:space="preserve">Coega Dairy </t>
  </si>
  <si>
    <t>Coega Cheese</t>
  </si>
  <si>
    <t>Lension JV</t>
  </si>
  <si>
    <t>Maylasia</t>
  </si>
  <si>
    <t>REDISA</t>
  </si>
  <si>
    <t>Spiral Wrap</t>
  </si>
  <si>
    <t>Rehau (Expansion)</t>
  </si>
  <si>
    <t>Q-Plus (Expansion)</t>
  </si>
  <si>
    <t>CAPITA</t>
  </si>
  <si>
    <t>Discovery (Expansion)</t>
  </si>
  <si>
    <t>Ya Lapa</t>
  </si>
  <si>
    <t>Agni Steels (India)</t>
  </si>
  <si>
    <t>Vector Logistics(SA)</t>
  </si>
  <si>
    <t>DCD Wind Towers(SA)</t>
  </si>
  <si>
    <t>National Tooling Initiative(SA)</t>
  </si>
  <si>
    <t>FDI or DDI</t>
  </si>
  <si>
    <t>DDI</t>
  </si>
  <si>
    <t xml:space="preserve">FDI   </t>
  </si>
  <si>
    <t>FDI</t>
  </si>
  <si>
    <t>Zone</t>
  </si>
  <si>
    <t>Zone 1</t>
  </si>
  <si>
    <t>Fast food warehousing for distribution to KFC's</t>
  </si>
  <si>
    <t>Cold storage/export facilities, packaging of citrus fruit for major retailers</t>
  </si>
  <si>
    <t>Food storage and logistics</t>
  </si>
  <si>
    <t>Parts Distribution for ISUZU, Corsa, Chevrolet</t>
  </si>
  <si>
    <t>Logistics Service</t>
  </si>
  <si>
    <t>IDL (France)</t>
  </si>
  <si>
    <t>FD</t>
  </si>
  <si>
    <t>Food Distribution Centre</t>
  </si>
  <si>
    <t>Cold Storage and distribution</t>
  </si>
  <si>
    <t>AMP-T (prev SATI) (Denmark)</t>
  </si>
  <si>
    <t>Container Terminal</t>
  </si>
  <si>
    <t>Zone 2</t>
  </si>
  <si>
    <t xml:space="preserve">Assemble of Trucks and passenger cars </t>
  </si>
  <si>
    <t>Zone 3</t>
  </si>
  <si>
    <t>Fruit processing for export e.g. fruit sorbet in sheels, loose and diced pieces of fronzen fruit etc</t>
  </si>
  <si>
    <t>Tomato paste</t>
  </si>
  <si>
    <t>Dairy processing Plant e.g. Milk and cheese</t>
  </si>
  <si>
    <t>Manufacturing of Wind Turbines</t>
  </si>
  <si>
    <t>Production of Industrial Gases</t>
  </si>
  <si>
    <t>Zone 4</t>
  </si>
  <si>
    <t xml:space="preserve">Leanership Training </t>
  </si>
  <si>
    <t>Zone 5</t>
  </si>
  <si>
    <t>Manufacturer and distributor of pre-cast product</t>
  </si>
  <si>
    <t>Zone 6</t>
  </si>
  <si>
    <t>Steel Manufacturer</t>
  </si>
  <si>
    <t>Zone 7</t>
  </si>
  <si>
    <t>Salt Production</t>
  </si>
  <si>
    <t>Zone 9</t>
  </si>
  <si>
    <t>Wind Turbines</t>
  </si>
  <si>
    <t>GDF Suez (France)</t>
  </si>
  <si>
    <t>Zone 13</t>
  </si>
  <si>
    <t>Power Generating Plant</t>
  </si>
  <si>
    <t>Afrox( SA)</t>
  </si>
  <si>
    <t>Air Seperation Unit</t>
  </si>
  <si>
    <t>`</t>
  </si>
  <si>
    <t>NMBLP</t>
  </si>
  <si>
    <t>Auto Components supplier to VW</t>
  </si>
  <si>
    <t>Headliners and side panels</t>
  </si>
  <si>
    <t>1st tier supplier to VW</t>
  </si>
  <si>
    <t>Auto Supplier</t>
  </si>
  <si>
    <t>Plastic Injection Technologies – Fuel tank</t>
  </si>
  <si>
    <t>Cigarette processing</t>
  </si>
  <si>
    <t>ITPSA (SA)</t>
  </si>
  <si>
    <t>Q-Plus (Germany)</t>
  </si>
  <si>
    <t>Project Description</t>
  </si>
  <si>
    <r>
      <t>Land Rented Out (m</t>
    </r>
    <r>
      <rPr>
        <b/>
        <vertAlign val="superscript"/>
        <sz val="10"/>
        <color theme="1"/>
        <rFont val="Arial"/>
        <family val="2"/>
      </rPr>
      <t>2</t>
    </r>
    <r>
      <rPr>
        <b/>
        <sz val="10"/>
        <color theme="1"/>
        <rFont val="Arial"/>
        <family val="2"/>
      </rPr>
      <t>)</t>
    </r>
  </si>
  <si>
    <r>
      <t>Building Constructed &amp; Rented Out (m</t>
    </r>
    <r>
      <rPr>
        <b/>
        <vertAlign val="superscript"/>
        <sz val="10"/>
        <color theme="1"/>
        <rFont val="Arial"/>
        <family val="2"/>
      </rPr>
      <t>2</t>
    </r>
    <r>
      <rPr>
        <b/>
        <sz val="10"/>
        <color theme="1"/>
        <rFont val="Arial"/>
        <family val="2"/>
      </rPr>
      <t>)</t>
    </r>
  </si>
  <si>
    <t>Air Products (SA)</t>
  </si>
  <si>
    <t>WNS (India)</t>
  </si>
  <si>
    <t>DFDI</t>
  </si>
  <si>
    <t>CFR/Zackpak</t>
  </si>
  <si>
    <t>Operational Date</t>
  </si>
  <si>
    <t>Year</t>
  </si>
  <si>
    <t>Quarter</t>
  </si>
  <si>
    <t>Q3</t>
  </si>
  <si>
    <t>Q1</t>
  </si>
  <si>
    <t>Q2</t>
  </si>
  <si>
    <t>Q4</t>
  </si>
  <si>
    <t>2008 (First Building)</t>
  </si>
  <si>
    <t>12I</t>
  </si>
  <si>
    <t>MCEP</t>
  </si>
  <si>
    <t xml:space="preserve">the dti Incentives </t>
  </si>
  <si>
    <t>EIP</t>
  </si>
  <si>
    <t>BPS</t>
  </si>
  <si>
    <t>AIS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</si>
</sst>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R&quot;* #,##0.00_);_(&quot;R&quot;* \(#,##0.00\);_(&quot;R&quot;* &quot;-&quot;??_);_(@_)"/>
    <numFmt numFmtId="165" formatCode="_(* #,##0.00_);_(* \(#,##0.00\);_(* &quot;-&quot;??_);_(@_)"/>
    <numFmt numFmtId="166" formatCode="_ [$R-1C09]\ * #,##0_ ;_ [$R-1C09]\ * \-#,##0_ ;_ [$R-1C09]\ * &quot;-&quot;??_ ;_ @_ "/>
    <numFmt numFmtId="167" formatCode="_ * #,##0_ ;_ * \-#,##0_ ;_ * &quot;-&quot;??_ ;_ @_ "/>
    <numFmt numFmtId="168" formatCode="_ &quot;R&quot;\ * #,##0_ ;_ &quot;R&quot;\ * \-#,##0_ ;_ &quot;R&quot;\ * &quot;-&quot;??_ ;_ @_ "/>
    <numFmt numFmtId="169" formatCode="&quot;R&quot;\ #,##0"/>
    <numFmt numFmtId="170" formatCode="&quot;R&quot;\ #,##0.00"/>
  </numFmts>
  <fonts count="14" x14ac:knownFonts="1">
    <font>
      <sz val="11"/>
      <color theme="1"/>
      <name val="Calibri"/>
      <family val="2"/>
      <scheme val="minor"/>
    </font>
    <font>
      <sz val="11"/>
      <color theme="1"/>
      <name val="Calibri"/>
      <family val="2"/>
      <scheme val="minor"/>
    </font>
    <font>
      <sz val="10"/>
      <color theme="1"/>
      <name val="Arial"/>
      <family val="2"/>
    </font>
    <font>
      <b/>
      <sz val="11"/>
      <color theme="1"/>
      <name val="Arial"/>
      <family val="2"/>
    </font>
    <font>
      <b/>
      <sz val="10"/>
      <color theme="1"/>
      <name val="Arial"/>
      <family val="2"/>
    </font>
    <font>
      <sz val="10"/>
      <name val="Arial"/>
      <family val="2"/>
    </font>
    <font>
      <b/>
      <i/>
      <sz val="11"/>
      <color theme="1"/>
      <name val="Calibri"/>
      <family val="2"/>
      <scheme val="minor"/>
    </font>
    <font>
      <b/>
      <sz val="11"/>
      <color theme="1"/>
      <name val="Calibri"/>
      <family val="2"/>
      <scheme val="minor"/>
    </font>
    <font>
      <sz val="10"/>
      <color rgb="FFFF0000"/>
      <name val="Arial"/>
      <family val="2"/>
    </font>
    <font>
      <b/>
      <i/>
      <sz val="11"/>
      <color theme="1"/>
      <name val="Arial"/>
      <family val="2"/>
    </font>
    <font>
      <sz val="11"/>
      <color theme="1"/>
      <name val="Arial"/>
      <family val="2"/>
    </font>
    <font>
      <b/>
      <sz val="11"/>
      <color theme="0"/>
      <name val="Arial"/>
      <family val="2"/>
    </font>
    <font>
      <b/>
      <i/>
      <sz val="10"/>
      <color theme="1"/>
      <name val="Arial"/>
      <family val="2"/>
    </font>
    <font>
      <b/>
      <vertAlign val="superscript"/>
      <sz val="10"/>
      <color theme="1"/>
      <name val="Arial"/>
      <family val="2"/>
    </font>
  </fonts>
  <fills count="11">
    <fill>
      <patternFill patternType="none"/>
    </fill>
    <fill>
      <patternFill patternType="gray125"/>
    </fill>
    <fill>
      <patternFill patternType="solid">
        <fgColor theme="3" tint="0.59996337778862885"/>
        <bgColor indexed="64"/>
      </patternFill>
    </fill>
    <fill>
      <patternFill patternType="solid">
        <fgColor theme="3" tint="0.59999389629810485"/>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79998168889431442"/>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5"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cellStyleXfs>
  <cellXfs count="211">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166" fontId="5" fillId="2" borderId="1" xfId="1" applyNumberFormat="1" applyFont="1" applyFill="1" applyBorder="1" applyAlignment="1">
      <alignment horizontal="left" vertical="center" wrapText="1"/>
    </xf>
    <xf numFmtId="0" fontId="0" fillId="0" borderId="0" xfId="0"/>
    <xf numFmtId="166" fontId="2" fillId="2" borderId="1" xfId="1"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166" fontId="0" fillId="0" borderId="0" xfId="0" applyNumberFormat="1"/>
    <xf numFmtId="166" fontId="6" fillId="0" borderId="6" xfId="0" applyNumberFormat="1" applyFont="1" applyBorder="1"/>
    <xf numFmtId="0" fontId="0" fillId="3" borderId="1" xfId="0" applyFill="1" applyBorder="1"/>
    <xf numFmtId="167" fontId="2" fillId="2" borderId="1" xfId="2"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xf>
    <xf numFmtId="17"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wrapText="1"/>
    </xf>
    <xf numFmtId="166" fontId="8" fillId="2" borderId="1" xfId="1" applyNumberFormat="1" applyFont="1" applyFill="1" applyBorder="1" applyAlignment="1">
      <alignment horizontal="center" vertical="center" wrapText="1"/>
    </xf>
    <xf numFmtId="0" fontId="2" fillId="0" borderId="0" xfId="0" applyFont="1"/>
    <xf numFmtId="1" fontId="5" fillId="2" borderId="1" xfId="0" applyNumberFormat="1" applyFont="1" applyFill="1" applyBorder="1" applyAlignment="1">
      <alignment horizontal="center" vertical="center" wrapText="1"/>
    </xf>
    <xf numFmtId="0" fontId="2" fillId="3" borderId="1" xfId="0" applyFont="1" applyFill="1" applyBorder="1" applyAlignment="1">
      <alignment vertical="top" wrapText="1"/>
    </xf>
    <xf numFmtId="166" fontId="5" fillId="2"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7" fontId="2" fillId="2" borderId="1" xfId="2"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1" fontId="6" fillId="0" borderId="6" xfId="0" applyNumberFormat="1" applyFont="1" applyBorder="1"/>
    <xf numFmtId="166" fontId="7" fillId="5" borderId="5" xfId="0" applyNumberFormat="1" applyFont="1" applyFill="1" applyBorder="1" applyAlignment="1">
      <alignment horizontal="center"/>
    </xf>
    <xf numFmtId="1" fontId="7" fillId="5" borderId="5" xfId="0" applyNumberFormat="1" applyFont="1" applyFill="1" applyBorder="1" applyAlignment="1">
      <alignment horizontal="center"/>
    </xf>
    <xf numFmtId="0" fontId="2" fillId="3" borderId="0" xfId="0" applyFont="1" applyFill="1" applyBorder="1" applyAlignment="1">
      <alignment wrapText="1"/>
    </xf>
    <xf numFmtId="166" fontId="3" fillId="6" borderId="5" xfId="0" applyNumberFormat="1" applyFont="1" applyFill="1" applyBorder="1"/>
    <xf numFmtId="1" fontId="3" fillId="6" borderId="5" xfId="0" applyNumberFormat="1" applyFont="1" applyFill="1" applyBorder="1"/>
    <xf numFmtId="1" fontId="2" fillId="2" borderId="1" xfId="2"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9" fillId="0" borderId="11" xfId="0" applyFont="1" applyBorder="1" applyAlignment="1"/>
    <xf numFmtId="0" fontId="2" fillId="0" borderId="7" xfId="0" applyFont="1" applyBorder="1"/>
    <xf numFmtId="0" fontId="3" fillId="7" borderId="8" xfId="0" applyFont="1" applyFill="1" applyBorder="1"/>
    <xf numFmtId="0" fontId="3" fillId="7" borderId="9" xfId="0" applyFont="1" applyFill="1" applyBorder="1"/>
    <xf numFmtId="0" fontId="3" fillId="7" borderId="9" xfId="0" applyFont="1" applyFill="1" applyBorder="1" applyAlignment="1">
      <alignment wrapText="1"/>
    </xf>
    <xf numFmtId="0" fontId="10" fillId="0" borderId="0" xfId="0" applyFont="1"/>
    <xf numFmtId="169" fontId="0" fillId="0" borderId="0" xfId="0" applyNumberFormat="1"/>
    <xf numFmtId="169" fontId="3" fillId="0" borderId="20" xfId="0" applyNumberFormat="1" applyFont="1" applyBorder="1"/>
    <xf numFmtId="168" fontId="11" fillId="8" borderId="21" xfId="0" applyNumberFormat="1" applyFont="1" applyFill="1" applyBorder="1"/>
    <xf numFmtId="0" fontId="11" fillId="8" borderId="21" xfId="0" applyFont="1" applyFill="1" applyBorder="1"/>
    <xf numFmtId="0" fontId="11" fillId="8" borderId="22" xfId="0" applyFont="1" applyFill="1" applyBorder="1"/>
    <xf numFmtId="0" fontId="3" fillId="7" borderId="1" xfId="0" applyFont="1" applyFill="1" applyBorder="1"/>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1" fontId="2" fillId="9" borderId="1" xfId="0" applyNumberFormat="1" applyFont="1" applyFill="1" applyBorder="1" applyAlignment="1">
      <alignment horizontal="center" vertical="center" wrapText="1"/>
    </xf>
    <xf numFmtId="166" fontId="2" fillId="9" borderId="1" xfId="1" applyNumberFormat="1" applyFont="1" applyFill="1" applyBorder="1" applyAlignment="1">
      <alignment horizontal="left" vertical="center" wrapText="1"/>
    </xf>
    <xf numFmtId="0" fontId="2" fillId="9" borderId="1" xfId="0" applyFont="1" applyFill="1" applyBorder="1" applyAlignment="1">
      <alignment horizontal="center" vertical="center"/>
    </xf>
    <xf numFmtId="166" fontId="5" fillId="9" borderId="1" xfId="1" applyNumberFormat="1" applyFont="1" applyFill="1" applyBorder="1" applyAlignment="1">
      <alignment horizontal="left" vertical="center" wrapText="1"/>
    </xf>
    <xf numFmtId="0" fontId="2" fillId="9" borderId="1" xfId="0" applyFont="1" applyFill="1" applyBorder="1" applyAlignment="1">
      <alignment horizontal="center"/>
    </xf>
    <xf numFmtId="0" fontId="2" fillId="9" borderId="5" xfId="0" applyFont="1" applyFill="1" applyBorder="1" applyAlignment="1">
      <alignment horizontal="left" vertical="center" wrapText="1"/>
    </xf>
    <xf numFmtId="0" fontId="2" fillId="9" borderId="5" xfId="0" applyFont="1" applyFill="1" applyBorder="1" applyAlignment="1">
      <alignment horizontal="center" vertical="center" wrapText="1"/>
    </xf>
    <xf numFmtId="166" fontId="2" fillId="9" borderId="5" xfId="1"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3" borderId="23" xfId="0" applyFont="1" applyFill="1" applyBorder="1" applyAlignment="1">
      <alignment wrapText="1"/>
    </xf>
    <xf numFmtId="0" fontId="2" fillId="3" borderId="24" xfId="0" applyFont="1" applyFill="1" applyBorder="1" applyAlignment="1">
      <alignment wrapText="1"/>
    </xf>
    <xf numFmtId="169" fontId="2" fillId="3" borderId="24" xfId="5" applyNumberFormat="1" applyFont="1" applyFill="1" applyBorder="1" applyAlignment="1">
      <alignment horizontal="left"/>
    </xf>
    <xf numFmtId="167" fontId="2" fillId="3" borderId="24" xfId="4" applyNumberFormat="1" applyFont="1" applyFill="1" applyBorder="1" applyAlignment="1">
      <alignment horizontal="right"/>
    </xf>
    <xf numFmtId="167" fontId="2" fillId="3" borderId="24" xfId="4" applyNumberFormat="1" applyFont="1" applyFill="1" applyBorder="1"/>
    <xf numFmtId="0" fontId="2" fillId="3" borderId="24" xfId="0" applyFont="1" applyFill="1" applyBorder="1"/>
    <xf numFmtId="0" fontId="2" fillId="3" borderId="25" xfId="0" applyFont="1" applyFill="1" applyBorder="1"/>
    <xf numFmtId="0" fontId="12" fillId="9" borderId="12" xfId="0" applyFont="1" applyFill="1" applyBorder="1" applyAlignment="1">
      <alignment wrapText="1"/>
    </xf>
    <xf numFmtId="0" fontId="2" fillId="9" borderId="1" xfId="0" applyFont="1" applyFill="1" applyBorder="1" applyAlignment="1">
      <alignment wrapText="1"/>
    </xf>
    <xf numFmtId="169" fontId="2" fillId="9" borderId="1" xfId="5" applyNumberFormat="1" applyFont="1" applyFill="1" applyBorder="1" applyAlignment="1">
      <alignment horizontal="left"/>
    </xf>
    <xf numFmtId="167" fontId="2" fillId="9" borderId="1" xfId="4" applyNumberFormat="1" applyFont="1" applyFill="1" applyBorder="1" applyAlignment="1">
      <alignment horizontal="right"/>
    </xf>
    <xf numFmtId="167" fontId="2" fillId="9" borderId="1" xfId="4" applyNumberFormat="1" applyFont="1" applyFill="1" applyBorder="1"/>
    <xf numFmtId="0" fontId="2" fillId="9" borderId="1" xfId="0" applyFont="1" applyFill="1" applyBorder="1"/>
    <xf numFmtId="0" fontId="2" fillId="9" borderId="13" xfId="0" applyFont="1" applyFill="1" applyBorder="1"/>
    <xf numFmtId="0" fontId="12" fillId="3" borderId="12" xfId="0" applyFont="1" applyFill="1" applyBorder="1" applyAlignment="1">
      <alignment wrapText="1"/>
    </xf>
    <xf numFmtId="169" fontId="2" fillId="3" borderId="1" xfId="5" applyNumberFormat="1" applyFont="1" applyFill="1" applyBorder="1" applyAlignment="1">
      <alignment horizontal="left"/>
    </xf>
    <xf numFmtId="168" fontId="2" fillId="3" borderId="1" xfId="5" applyNumberFormat="1" applyFont="1" applyFill="1" applyBorder="1" applyAlignment="1">
      <alignment horizontal="left"/>
    </xf>
    <xf numFmtId="167" fontId="2" fillId="3" borderId="1" xfId="4" applyNumberFormat="1" applyFont="1" applyFill="1" applyBorder="1" applyAlignment="1">
      <alignment horizontal="right"/>
    </xf>
    <xf numFmtId="167" fontId="2" fillId="3" borderId="1" xfId="4" applyNumberFormat="1" applyFont="1" applyFill="1" applyBorder="1"/>
    <xf numFmtId="0" fontId="2" fillId="3" borderId="1" xfId="0" applyFont="1" applyFill="1" applyBorder="1"/>
    <xf numFmtId="0" fontId="2" fillId="3" borderId="13" xfId="0" applyFont="1" applyFill="1" applyBorder="1"/>
    <xf numFmtId="169" fontId="2" fillId="3" borderId="5" xfId="5" applyNumberFormat="1" applyFont="1" applyFill="1" applyBorder="1" applyAlignment="1">
      <alignment horizontal="left"/>
    </xf>
    <xf numFmtId="0" fontId="5" fillId="3" borderId="1" xfId="0" applyFont="1" applyFill="1" applyBorder="1"/>
    <xf numFmtId="0" fontId="12" fillId="9" borderId="14" xfId="0" applyFont="1" applyFill="1" applyBorder="1" applyAlignment="1">
      <alignment wrapText="1"/>
    </xf>
    <xf numFmtId="0" fontId="2" fillId="9" borderId="7" xfId="0" applyFont="1" applyFill="1" applyBorder="1" applyAlignment="1">
      <alignment wrapText="1"/>
    </xf>
    <xf numFmtId="169" fontId="2" fillId="9" borderId="15" xfId="5" applyNumberFormat="1" applyFont="1" applyFill="1" applyBorder="1" applyAlignment="1">
      <alignment horizontal="left"/>
    </xf>
    <xf numFmtId="167" fontId="2" fillId="9" borderId="7" xfId="4" applyNumberFormat="1" applyFont="1" applyFill="1" applyBorder="1" applyAlignment="1">
      <alignment horizontal="right"/>
    </xf>
    <xf numFmtId="167" fontId="2" fillId="9" borderId="7" xfId="4" applyNumberFormat="1" applyFont="1" applyFill="1" applyBorder="1"/>
    <xf numFmtId="0" fontId="5" fillId="9" borderId="7" xfId="0" applyFont="1" applyFill="1" applyBorder="1"/>
    <xf numFmtId="0" fontId="2" fillId="9" borderId="16" xfId="0" applyFont="1" applyFill="1" applyBorder="1"/>
    <xf numFmtId="0" fontId="12" fillId="3" borderId="17" xfId="0" applyFont="1" applyFill="1" applyBorder="1" applyAlignment="1">
      <alignment wrapText="1"/>
    </xf>
    <xf numFmtId="0" fontId="2" fillId="3" borderId="18" xfId="0" applyFont="1" applyFill="1" applyBorder="1" applyAlignment="1">
      <alignment wrapText="1"/>
    </xf>
    <xf numFmtId="169" fontId="2" fillId="3" borderId="18" xfId="5" applyNumberFormat="1" applyFont="1" applyFill="1" applyBorder="1" applyAlignment="1">
      <alignment horizontal="left"/>
    </xf>
    <xf numFmtId="167" fontId="2" fillId="3" borderId="18" xfId="4" applyNumberFormat="1" applyFont="1" applyFill="1" applyBorder="1" applyAlignment="1">
      <alignment horizontal="right"/>
    </xf>
    <xf numFmtId="167" fontId="2" fillId="3" borderId="18" xfId="4" applyNumberFormat="1" applyFont="1" applyFill="1" applyBorder="1"/>
    <xf numFmtId="0" fontId="5" fillId="3" borderId="18" xfId="0" applyFont="1" applyFill="1" applyBorder="1"/>
    <xf numFmtId="0" fontId="2" fillId="3" borderId="19" xfId="0" applyFont="1" applyFill="1" applyBorder="1"/>
    <xf numFmtId="0" fontId="4" fillId="3" borderId="1" xfId="0" applyFont="1" applyFill="1" applyBorder="1" applyAlignment="1">
      <alignment horizontal="center" vertical="center"/>
    </xf>
    <xf numFmtId="17" fontId="2" fillId="9" borderId="1" xfId="0" applyNumberFormat="1" applyFont="1" applyFill="1" applyBorder="1" applyAlignment="1">
      <alignment horizontal="center" vertical="center" wrapText="1"/>
    </xf>
    <xf numFmtId="17" fontId="5" fillId="9" borderId="1" xfId="0" applyNumberFormat="1" applyFont="1" applyFill="1" applyBorder="1" applyAlignment="1">
      <alignment horizontal="center" vertical="center" wrapText="1"/>
    </xf>
    <xf numFmtId="166" fontId="5" fillId="9" borderId="1" xfId="1" applyNumberFormat="1" applyFont="1" applyFill="1" applyBorder="1" applyAlignment="1">
      <alignment horizontal="center" vertical="center" wrapText="1"/>
    </xf>
    <xf numFmtId="1" fontId="5" fillId="9" borderId="1" xfId="1" applyNumberFormat="1" applyFont="1" applyFill="1" applyBorder="1" applyAlignment="1">
      <alignment horizontal="center" vertical="center" wrapText="1"/>
    </xf>
    <xf numFmtId="1" fontId="5" fillId="9" borderId="1" xfId="0" applyNumberFormat="1" applyFont="1" applyFill="1" applyBorder="1" applyAlignment="1">
      <alignment horizontal="center" vertical="center" wrapText="1"/>
    </xf>
    <xf numFmtId="1" fontId="2" fillId="9" borderId="1" xfId="0" applyNumberFormat="1" applyFont="1" applyFill="1" applyBorder="1" applyAlignment="1">
      <alignment horizontal="center" vertical="center"/>
    </xf>
    <xf numFmtId="166" fontId="2" fillId="9" borderId="7" xfId="1" applyNumberFormat="1" applyFont="1" applyFill="1" applyBorder="1" applyAlignment="1">
      <alignment horizontal="left" vertical="center" wrapText="1"/>
    </xf>
    <xf numFmtId="1" fontId="2" fillId="9" borderId="7"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xf numFmtId="0" fontId="3" fillId="7" borderId="9" xfId="0" applyFont="1" applyFill="1" applyBorder="1" applyAlignment="1">
      <alignment horizontal="center" wrapText="1"/>
    </xf>
    <xf numFmtId="0" fontId="3" fillId="7" borderId="10" xfId="0" applyFont="1" applyFill="1" applyBorder="1" applyAlignment="1">
      <alignment horizontal="center" wrapText="1"/>
    </xf>
    <xf numFmtId="0" fontId="4" fillId="7" borderId="8" xfId="0" applyFont="1" applyFill="1" applyBorder="1" applyAlignment="1">
      <alignment vertical="top" wrapText="1"/>
    </xf>
    <xf numFmtId="0" fontId="4" fillId="7" borderId="9" xfId="0" applyFont="1" applyFill="1" applyBorder="1" applyAlignment="1">
      <alignment vertical="top" wrapText="1"/>
    </xf>
    <xf numFmtId="0" fontId="12" fillId="0" borderId="12" xfId="0" applyFont="1" applyFill="1" applyBorder="1" applyAlignment="1">
      <alignment wrapText="1"/>
    </xf>
    <xf numFmtId="0" fontId="12" fillId="0" borderId="1" xfId="0" applyFont="1" applyFill="1" applyBorder="1" applyAlignment="1">
      <alignment wrapText="1"/>
    </xf>
    <xf numFmtId="168" fontId="2" fillId="0" borderId="1" xfId="5" applyNumberFormat="1" applyFont="1" applyFill="1" applyBorder="1" applyAlignment="1">
      <alignment horizontal="left"/>
    </xf>
    <xf numFmtId="0" fontId="2" fillId="0" borderId="1" xfId="0" applyFont="1" applyFill="1" applyBorder="1" applyAlignment="1">
      <alignment horizontal="right"/>
    </xf>
    <xf numFmtId="0" fontId="2" fillId="0" borderId="1" xfId="0" applyFont="1" applyFill="1" applyBorder="1"/>
    <xf numFmtId="0" fontId="2" fillId="0" borderId="13" xfId="0" applyFont="1" applyFill="1" applyBorder="1"/>
    <xf numFmtId="0" fontId="2" fillId="0" borderId="13" xfId="0" applyFont="1" applyFill="1" applyBorder="1" applyAlignment="1">
      <alignment horizontal="right"/>
    </xf>
    <xf numFmtId="0" fontId="12" fillId="3" borderId="1" xfId="0" applyFont="1" applyFill="1" applyBorder="1" applyAlignment="1">
      <alignment wrapText="1"/>
    </xf>
    <xf numFmtId="0" fontId="2" fillId="3" borderId="1" xfId="0" applyFont="1" applyFill="1" applyBorder="1" applyAlignment="1">
      <alignment horizontal="right"/>
    </xf>
    <xf numFmtId="168" fontId="2" fillId="3" borderId="7" xfId="5" applyNumberFormat="1" applyFont="1" applyFill="1" applyBorder="1" applyAlignment="1">
      <alignment horizontal="left"/>
    </xf>
    <xf numFmtId="0" fontId="2" fillId="3" borderId="7" xfId="0" applyFont="1" applyFill="1" applyBorder="1" applyAlignment="1">
      <alignment horizontal="right"/>
    </xf>
    <xf numFmtId="0" fontId="2" fillId="3" borderId="7" xfId="0" applyFont="1" applyFill="1" applyBorder="1"/>
    <xf numFmtId="0" fontId="2" fillId="3" borderId="16" xfId="0" applyFont="1" applyFill="1" applyBorder="1"/>
    <xf numFmtId="0" fontId="4" fillId="7" borderId="9" xfId="0" applyFont="1" applyFill="1" applyBorder="1" applyAlignment="1">
      <alignment horizontal="center" vertical="top" wrapText="1"/>
    </xf>
    <xf numFmtId="0" fontId="4" fillId="7" borderId="10" xfId="0" applyFont="1" applyFill="1" applyBorder="1" applyAlignment="1">
      <alignment horizontal="center" vertical="top" wrapText="1"/>
    </xf>
    <xf numFmtId="0" fontId="2" fillId="7" borderId="1" xfId="0" applyFont="1" applyFill="1" applyBorder="1"/>
    <xf numFmtId="167" fontId="2" fillId="9" borderId="1" xfId="2" applyNumberFormat="1" applyFont="1" applyFill="1" applyBorder="1" applyAlignment="1">
      <alignment horizontal="center" vertical="center"/>
    </xf>
    <xf numFmtId="167" fontId="2" fillId="9" borderId="1" xfId="2" applyNumberFormat="1" applyFont="1" applyFill="1" applyBorder="1" applyAlignment="1">
      <alignment horizontal="center" vertical="center" wrapText="1"/>
    </xf>
    <xf numFmtId="0" fontId="2" fillId="9" borderId="1" xfId="0" applyFont="1" applyFill="1" applyBorder="1" applyAlignment="1">
      <alignment vertical="top" wrapText="1"/>
    </xf>
    <xf numFmtId="166" fontId="7" fillId="6" borderId="26" xfId="0" applyNumberFormat="1" applyFont="1" applyFill="1" applyBorder="1" applyAlignment="1">
      <alignment horizontal="center"/>
    </xf>
    <xf numFmtId="166" fontId="7" fillId="6" borderId="27" xfId="0" applyNumberFormat="1" applyFont="1" applyFill="1" applyBorder="1" applyAlignment="1">
      <alignment horizontal="center"/>
    </xf>
    <xf numFmtId="166" fontId="7" fillId="6" borderId="28" xfId="0" applyNumberFormat="1" applyFont="1" applyFill="1" applyBorder="1" applyAlignment="1">
      <alignment horizontal="center"/>
    </xf>
    <xf numFmtId="0" fontId="2" fillId="3" borderId="1" xfId="0" applyFont="1" applyFill="1" applyBorder="1" applyAlignment="1">
      <alignment horizontal="left" vertical="center" wrapText="1"/>
    </xf>
    <xf numFmtId="1" fontId="2" fillId="3" borderId="1" xfId="0" applyNumberFormat="1" applyFont="1" applyFill="1" applyBorder="1" applyAlignment="1">
      <alignment horizontal="center" vertical="center" wrapText="1"/>
    </xf>
    <xf numFmtId="166" fontId="2" fillId="3" borderId="1" xfId="1" applyNumberFormat="1" applyFont="1" applyFill="1" applyBorder="1" applyAlignment="1">
      <alignment horizontal="left" vertical="center" wrapText="1"/>
    </xf>
    <xf numFmtId="167" fontId="2" fillId="3" borderId="1" xfId="2" applyNumberFormat="1" applyFont="1" applyFill="1" applyBorder="1" applyAlignment="1">
      <alignment horizontal="center" vertical="center"/>
    </xf>
    <xf numFmtId="166" fontId="2" fillId="2" borderId="5" xfId="1" applyNumberFormat="1" applyFont="1" applyFill="1" applyBorder="1" applyAlignment="1">
      <alignment horizontal="left" vertical="center" wrapText="1"/>
    </xf>
    <xf numFmtId="0" fontId="2" fillId="3" borderId="5" xfId="0" applyFont="1" applyFill="1" applyBorder="1" applyAlignment="1">
      <alignment horizontal="center" vertical="center"/>
    </xf>
    <xf numFmtId="0" fontId="2" fillId="3" borderId="5" xfId="0" applyFont="1" applyFill="1" applyBorder="1" applyAlignment="1">
      <alignment horizontal="center"/>
    </xf>
    <xf numFmtId="0" fontId="4" fillId="7" borderId="29" xfId="0" applyFont="1" applyFill="1" applyBorder="1" applyAlignment="1">
      <alignment vertical="top" wrapText="1"/>
    </xf>
    <xf numFmtId="0" fontId="12" fillId="0" borderId="30" xfId="0" applyFont="1" applyFill="1" applyBorder="1" applyAlignment="1">
      <alignment wrapText="1"/>
    </xf>
    <xf numFmtId="0" fontId="12" fillId="3" borderId="30" xfId="0" applyFont="1" applyFill="1" applyBorder="1" applyAlignment="1">
      <alignment wrapText="1"/>
    </xf>
    <xf numFmtId="0" fontId="12" fillId="0" borderId="14" xfId="0" applyFont="1" applyFill="1" applyBorder="1" applyAlignment="1">
      <alignment wrapText="1"/>
    </xf>
    <xf numFmtId="0" fontId="12" fillId="0" borderId="31" xfId="0" applyFont="1" applyFill="1" applyBorder="1" applyAlignment="1">
      <alignment wrapText="1"/>
    </xf>
    <xf numFmtId="0" fontId="12" fillId="0" borderId="7" xfId="0" applyFont="1" applyFill="1" applyBorder="1" applyAlignment="1">
      <alignment wrapText="1"/>
    </xf>
    <xf numFmtId="168" fontId="2" fillId="0" borderId="7" xfId="5" applyNumberFormat="1" applyFont="1" applyFill="1" applyBorder="1" applyAlignment="1">
      <alignment horizontal="left"/>
    </xf>
    <xf numFmtId="0" fontId="2" fillId="0" borderId="7" xfId="0" applyFont="1" applyFill="1" applyBorder="1" applyAlignment="1">
      <alignment horizontal="right"/>
    </xf>
    <xf numFmtId="0" fontId="2" fillId="0" borderId="16" xfId="0" applyFont="1" applyFill="1" applyBorder="1" applyAlignment="1">
      <alignment horizontal="right"/>
    </xf>
    <xf numFmtId="0" fontId="12" fillId="0" borderId="1" xfId="0" applyFont="1" applyBorder="1"/>
    <xf numFmtId="0" fontId="4" fillId="0" borderId="1" xfId="0" applyFont="1" applyBorder="1"/>
    <xf numFmtId="168" fontId="2" fillId="0" borderId="1" xfId="0" applyNumberFormat="1" applyFont="1" applyBorder="1"/>
    <xf numFmtId="0" fontId="2" fillId="0" borderId="1" xfId="0" applyFont="1" applyBorder="1"/>
    <xf numFmtId="0" fontId="12" fillId="3" borderId="1" xfId="0" applyFont="1" applyFill="1" applyBorder="1"/>
    <xf numFmtId="168" fontId="2" fillId="3" borderId="1" xfId="0" applyNumberFormat="1" applyFont="1" applyFill="1" applyBorder="1"/>
    <xf numFmtId="0" fontId="3" fillId="7" borderId="1" xfId="0" applyFont="1" applyFill="1" applyBorder="1" applyAlignment="1">
      <alignment horizontal="center" vertical="center"/>
    </xf>
    <xf numFmtId="0" fontId="4" fillId="7" borderId="34" xfId="0" applyFont="1" applyFill="1" applyBorder="1" applyAlignment="1">
      <alignment horizontal="center" vertical="top" wrapText="1"/>
    </xf>
    <xf numFmtId="0" fontId="2" fillId="0" borderId="32" xfId="0" applyFont="1" applyFill="1" applyBorder="1"/>
    <xf numFmtId="0" fontId="2" fillId="3" borderId="32" xfId="0" applyFont="1" applyFill="1" applyBorder="1"/>
    <xf numFmtId="0" fontId="2" fillId="0" borderId="32" xfId="0" applyFont="1" applyFill="1" applyBorder="1" applyAlignment="1">
      <alignment horizontal="right"/>
    </xf>
    <xf numFmtId="0" fontId="2" fillId="3" borderId="35" xfId="0" applyFont="1" applyFill="1" applyBorder="1"/>
    <xf numFmtId="0" fontId="2" fillId="0" borderId="35" xfId="0" applyFont="1" applyFill="1" applyBorder="1" applyAlignment="1">
      <alignment horizontal="right"/>
    </xf>
    <xf numFmtId="0" fontId="4" fillId="4" borderId="0" xfId="0" applyFont="1" applyFill="1" applyBorder="1" applyAlignment="1">
      <alignment horizontal="center"/>
    </xf>
    <xf numFmtId="166" fontId="2" fillId="2" borderId="7" xfId="1" applyNumberFormat="1" applyFont="1" applyFill="1" applyBorder="1" applyAlignment="1">
      <alignment horizontal="left" vertical="center" wrapText="1"/>
    </xf>
    <xf numFmtId="166" fontId="5" fillId="9" borderId="7" xfId="1" applyNumberFormat="1" applyFont="1" applyFill="1" applyBorder="1" applyAlignment="1">
      <alignment horizontal="left" vertical="center" wrapText="1"/>
    </xf>
    <xf numFmtId="166" fontId="5" fillId="9" borderId="5" xfId="1" applyNumberFormat="1" applyFont="1" applyFill="1" applyBorder="1" applyAlignment="1">
      <alignment horizontal="left" vertical="center" wrapText="1"/>
    </xf>
    <xf numFmtId="0" fontId="3" fillId="7"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1" fillId="10" borderId="0" xfId="7"/>
    <xf numFmtId="170" fontId="3" fillId="7" borderId="15" xfId="0" applyNumberFormat="1" applyFont="1" applyFill="1" applyBorder="1"/>
    <xf numFmtId="170" fontId="3" fillId="7" borderId="36" xfId="0" applyNumberFormat="1" applyFont="1" applyFill="1" applyBorder="1"/>
    <xf numFmtId="170" fontId="3" fillId="7" borderId="5" xfId="0" applyNumberFormat="1" applyFont="1" applyFill="1" applyBorder="1"/>
    <xf numFmtId="170" fontId="2" fillId="3" borderId="1" xfId="0" applyNumberFormat="1" applyFont="1" applyFill="1" applyBorder="1" applyAlignment="1">
      <alignment horizontal="center" vertical="center"/>
    </xf>
    <xf numFmtId="170" fontId="2" fillId="3" borderId="32" xfId="0" applyNumberFormat="1" applyFont="1" applyFill="1" applyBorder="1" applyAlignment="1">
      <alignment horizontal="center" vertical="center"/>
    </xf>
    <xf numFmtId="170" fontId="2" fillId="9" borderId="1" xfId="0" applyNumberFormat="1" applyFont="1" applyFill="1" applyBorder="1" applyAlignment="1">
      <alignment horizontal="center" vertical="center"/>
    </xf>
    <xf numFmtId="170" fontId="2" fillId="9" borderId="32" xfId="0" applyNumberFormat="1" applyFont="1" applyFill="1" applyBorder="1" applyAlignment="1">
      <alignment horizontal="center" vertical="center"/>
    </xf>
    <xf numFmtId="170" fontId="2" fillId="3" borderId="5" xfId="0" applyNumberFormat="1" applyFont="1" applyFill="1" applyBorder="1" applyAlignment="1">
      <alignment horizontal="center"/>
    </xf>
    <xf numFmtId="170" fontId="2" fillId="3" borderId="37" xfId="0" applyNumberFormat="1" applyFont="1" applyFill="1" applyBorder="1" applyAlignment="1">
      <alignment horizontal="center"/>
    </xf>
    <xf numFmtId="170" fontId="2" fillId="3" borderId="1" xfId="0" applyNumberFormat="1" applyFont="1" applyFill="1" applyBorder="1" applyAlignment="1">
      <alignment horizontal="center"/>
    </xf>
    <xf numFmtId="170" fontId="2" fillId="3" borderId="32" xfId="0" applyNumberFormat="1" applyFont="1" applyFill="1" applyBorder="1" applyAlignment="1">
      <alignment horizontal="center"/>
    </xf>
    <xf numFmtId="170" fontId="2" fillId="9" borderId="1" xfId="0" applyNumberFormat="1" applyFont="1" applyFill="1" applyBorder="1" applyAlignment="1">
      <alignment horizontal="center"/>
    </xf>
    <xf numFmtId="170" fontId="7" fillId="5" borderId="1" xfId="0" applyNumberFormat="1" applyFont="1" applyFill="1" applyBorder="1"/>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3" fillId="7" borderId="32" xfId="0" applyFont="1" applyFill="1" applyBorder="1" applyAlignment="1">
      <alignment horizontal="center" vertical="center"/>
    </xf>
    <xf numFmtId="0" fontId="3" fillId="7" borderId="33"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7" borderId="30" xfId="0" applyFont="1" applyFill="1" applyBorder="1" applyAlignment="1">
      <alignment horizontal="center" vertical="center"/>
    </xf>
    <xf numFmtId="0" fontId="2" fillId="9"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7"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7" xfId="0" applyFont="1" applyFill="1" applyBorder="1" applyAlignment="1">
      <alignment horizontal="center" vertical="center"/>
    </xf>
    <xf numFmtId="0" fontId="2" fillId="9" borderId="5" xfId="0" applyFont="1" applyFill="1" applyBorder="1" applyAlignment="1">
      <alignment horizontal="center" vertical="center"/>
    </xf>
    <xf numFmtId="0" fontId="3" fillId="10" borderId="2" xfId="7" applyFont="1" applyBorder="1" applyAlignment="1">
      <alignment horizontal="center" vertical="center"/>
    </xf>
    <xf numFmtId="0" fontId="3" fillId="10" borderId="3" xfId="7" applyFont="1" applyBorder="1" applyAlignment="1">
      <alignment horizontal="center" vertical="center"/>
    </xf>
    <xf numFmtId="0" fontId="3" fillId="10" borderId="4" xfId="7" applyFont="1" applyBorder="1" applyAlignment="1">
      <alignment horizontal="center" vertical="center"/>
    </xf>
    <xf numFmtId="0" fontId="4" fillId="7" borderId="1" xfId="0" applyFont="1" applyFill="1" applyBorder="1" applyAlignment="1">
      <alignment horizontal="center" vertical="center"/>
    </xf>
  </cellXfs>
  <cellStyles count="8">
    <cellStyle name="20% - Accent3" xfId="7" builtinId="38"/>
    <cellStyle name="Comma" xfId="4" builtinId="3"/>
    <cellStyle name="Comma 2" xfId="2"/>
    <cellStyle name="Comma 2 2" xfId="6"/>
    <cellStyle name="Currency" xfId="5" builtinId="4"/>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abSelected="1" zoomScale="77" zoomScaleNormal="77" workbookViewId="0">
      <pane xSplit="2" ySplit="4" topLeftCell="C5" activePane="bottomRight" state="frozen"/>
      <selection pane="topRight" activeCell="C1" sqref="C1"/>
      <selection pane="bottomLeft" activeCell="A5" sqref="A5"/>
      <selection pane="bottomRight" activeCell="L15" sqref="L15"/>
    </sheetView>
  </sheetViews>
  <sheetFormatPr defaultColWidth="9.140625" defaultRowHeight="15" x14ac:dyDescent="0.25"/>
  <cols>
    <col min="1" max="1" width="5.85546875" style="7" customWidth="1"/>
    <col min="2" max="2" width="22.28515625" style="7" customWidth="1"/>
    <col min="3" max="3" width="12.7109375" style="7" customWidth="1"/>
    <col min="4" max="4" width="11.85546875" style="7" customWidth="1"/>
    <col min="5" max="5" width="14.5703125" style="7" customWidth="1"/>
    <col min="6" max="6" width="24.28515625" style="7" customWidth="1"/>
    <col min="7" max="8" width="13.7109375" style="7" customWidth="1"/>
    <col min="9" max="9" width="13.140625" style="7" customWidth="1"/>
    <col min="10" max="10" width="16.85546875" style="7" customWidth="1"/>
    <col min="11" max="11" width="16.140625" style="7" customWidth="1"/>
    <col min="12" max="12" width="14.140625" style="7" customWidth="1"/>
    <col min="13" max="13" width="12.85546875" style="7" customWidth="1"/>
    <col min="14" max="14" width="14.28515625" style="7" customWidth="1"/>
    <col min="15" max="15" width="14" style="7" customWidth="1"/>
    <col min="16" max="16" width="15.5703125" style="7" bestFit="1" customWidth="1"/>
    <col min="17" max="17" width="13.5703125" style="7" bestFit="1" customWidth="1"/>
    <col min="18" max="18" width="14" style="7" customWidth="1"/>
    <col min="19" max="19" width="14.28515625" style="7" customWidth="1"/>
    <col min="20" max="20" width="14.85546875" style="7" customWidth="1"/>
    <col min="21" max="16384" width="9.140625" style="7"/>
  </cols>
  <sheetData>
    <row r="1" spans="1:23" thickBot="1" x14ac:dyDescent="0.35"/>
    <row r="2" spans="1:23" thickBot="1" x14ac:dyDescent="0.35">
      <c r="B2" s="186"/>
      <c r="C2" s="187"/>
      <c r="D2" s="187"/>
      <c r="E2" s="187"/>
      <c r="F2" s="187"/>
      <c r="G2" s="187"/>
      <c r="H2" s="187"/>
      <c r="I2" s="187"/>
      <c r="J2" s="187"/>
      <c r="K2" s="188"/>
      <c r="L2" s="165"/>
    </row>
    <row r="3" spans="1:23" thickBot="1" x14ac:dyDescent="0.35"/>
    <row r="4" spans="1:23" ht="45.75" customHeight="1" thickBot="1" x14ac:dyDescent="0.35">
      <c r="A4" s="158" t="s">
        <v>18</v>
      </c>
      <c r="B4" s="158" t="s">
        <v>19</v>
      </c>
      <c r="C4" s="158" t="s">
        <v>187</v>
      </c>
      <c r="D4" s="158" t="s">
        <v>183</v>
      </c>
      <c r="E4" s="158" t="s">
        <v>40</v>
      </c>
      <c r="F4" s="158" t="s">
        <v>233</v>
      </c>
      <c r="G4" s="158" t="s">
        <v>22</v>
      </c>
      <c r="H4" s="189" t="s">
        <v>240</v>
      </c>
      <c r="I4" s="200"/>
      <c r="J4" s="169" t="s">
        <v>20</v>
      </c>
      <c r="K4" s="158" t="s">
        <v>21</v>
      </c>
      <c r="L4" s="169" t="s">
        <v>234</v>
      </c>
      <c r="M4" s="189" t="s">
        <v>26</v>
      </c>
      <c r="N4" s="190"/>
      <c r="O4" s="190"/>
      <c r="P4" s="207" t="s">
        <v>250</v>
      </c>
      <c r="Q4" s="208"/>
      <c r="R4" s="208"/>
      <c r="S4" s="208"/>
      <c r="T4" s="209"/>
    </row>
    <row r="5" spans="1:23" ht="16.5" customHeight="1" x14ac:dyDescent="0.3">
      <c r="A5" s="158"/>
      <c r="B5" s="158"/>
      <c r="C5" s="158"/>
      <c r="D5" s="158"/>
      <c r="E5" s="158"/>
      <c r="F5" s="158"/>
      <c r="G5" s="158"/>
      <c r="H5" s="158" t="s">
        <v>241</v>
      </c>
      <c r="I5" s="158" t="s">
        <v>242</v>
      </c>
      <c r="J5" s="158"/>
      <c r="K5" s="158"/>
      <c r="L5" s="158"/>
      <c r="M5" s="47" t="s">
        <v>27</v>
      </c>
      <c r="N5" s="47" t="s">
        <v>28</v>
      </c>
      <c r="O5" s="47" t="s">
        <v>29</v>
      </c>
      <c r="P5" s="173" t="s">
        <v>248</v>
      </c>
      <c r="Q5" s="173" t="s">
        <v>249</v>
      </c>
      <c r="R5" s="174" t="s">
        <v>251</v>
      </c>
      <c r="S5" s="175" t="s">
        <v>252</v>
      </c>
      <c r="T5" s="175" t="s">
        <v>253</v>
      </c>
    </row>
    <row r="6" spans="1:23" ht="41.25" customHeight="1" x14ac:dyDescent="0.3">
      <c r="A6" s="5">
        <v>1</v>
      </c>
      <c r="B6" s="58" t="s">
        <v>0</v>
      </c>
      <c r="C6" s="58" t="s">
        <v>188</v>
      </c>
      <c r="D6" s="58" t="s">
        <v>184</v>
      </c>
      <c r="E6" s="5" t="s">
        <v>41</v>
      </c>
      <c r="F6" s="1" t="s">
        <v>189</v>
      </c>
      <c r="G6" s="9">
        <v>2008</v>
      </c>
      <c r="H6" s="9" t="s">
        <v>247</v>
      </c>
      <c r="I6" s="9" t="s">
        <v>243</v>
      </c>
      <c r="J6" s="8">
        <v>5000000</v>
      </c>
      <c r="K6" s="8">
        <v>16900000</v>
      </c>
      <c r="L6" s="8"/>
      <c r="M6" s="14">
        <v>51</v>
      </c>
      <c r="N6" s="14">
        <v>100</v>
      </c>
      <c r="O6" s="14">
        <v>14</v>
      </c>
      <c r="P6" s="176">
        <v>0</v>
      </c>
      <c r="Q6" s="176">
        <v>0</v>
      </c>
      <c r="R6" s="177">
        <v>0</v>
      </c>
      <c r="S6" s="176">
        <v>0</v>
      </c>
      <c r="T6" s="176">
        <v>0</v>
      </c>
    </row>
    <row r="7" spans="1:23" ht="38.25" customHeight="1" x14ac:dyDescent="0.3">
      <c r="A7" s="48">
        <v>2</v>
      </c>
      <c r="B7" s="59" t="s">
        <v>1</v>
      </c>
      <c r="C7" s="59" t="s">
        <v>188</v>
      </c>
      <c r="D7" s="59" t="s">
        <v>184</v>
      </c>
      <c r="E7" s="48" t="s">
        <v>41</v>
      </c>
      <c r="F7" s="48" t="s">
        <v>190</v>
      </c>
      <c r="G7" s="50">
        <v>2007</v>
      </c>
      <c r="H7" s="50">
        <v>2008</v>
      </c>
      <c r="I7" s="50" t="s">
        <v>244</v>
      </c>
      <c r="J7" s="51">
        <v>49250000</v>
      </c>
      <c r="K7" s="51">
        <v>0</v>
      </c>
      <c r="L7" s="51"/>
      <c r="M7" s="52">
        <v>135</v>
      </c>
      <c r="N7" s="52">
        <v>250</v>
      </c>
      <c r="O7" s="52">
        <v>19900</v>
      </c>
      <c r="P7" s="178">
        <v>0</v>
      </c>
      <c r="Q7" s="178">
        <v>0</v>
      </c>
      <c r="R7" s="179">
        <v>0</v>
      </c>
      <c r="S7" s="178">
        <v>0</v>
      </c>
      <c r="T7" s="178">
        <v>0</v>
      </c>
      <c r="W7" s="172"/>
    </row>
    <row r="8" spans="1:23" ht="24" customHeight="1" x14ac:dyDescent="0.3">
      <c r="A8" s="5">
        <v>3</v>
      </c>
      <c r="B8" s="60" t="s">
        <v>143</v>
      </c>
      <c r="C8" s="60" t="s">
        <v>188</v>
      </c>
      <c r="D8" s="60" t="s">
        <v>184</v>
      </c>
      <c r="E8" s="18" t="s">
        <v>41</v>
      </c>
      <c r="F8" s="18" t="s">
        <v>191</v>
      </c>
      <c r="G8" s="9">
        <v>2012</v>
      </c>
      <c r="H8" s="9">
        <v>2013</v>
      </c>
      <c r="I8" s="9" t="s">
        <v>245</v>
      </c>
      <c r="J8" s="6">
        <v>20000000</v>
      </c>
      <c r="K8" s="8">
        <v>16300000</v>
      </c>
      <c r="L8" s="8"/>
      <c r="M8" s="14">
        <v>94</v>
      </c>
      <c r="N8" s="14">
        <v>200</v>
      </c>
      <c r="O8" s="14">
        <v>0</v>
      </c>
      <c r="P8" s="176">
        <v>0</v>
      </c>
      <c r="Q8" s="176">
        <v>1078256</v>
      </c>
      <c r="R8" s="177">
        <v>0</v>
      </c>
      <c r="S8" s="176">
        <v>0</v>
      </c>
      <c r="T8" s="176">
        <v>0</v>
      </c>
    </row>
    <row r="9" spans="1:23" ht="42" customHeight="1" x14ac:dyDescent="0.3">
      <c r="A9" s="48">
        <v>4</v>
      </c>
      <c r="B9" s="59" t="s">
        <v>2</v>
      </c>
      <c r="C9" s="59" t="s">
        <v>188</v>
      </c>
      <c r="D9" s="59" t="s">
        <v>185</v>
      </c>
      <c r="E9" s="48" t="s">
        <v>42</v>
      </c>
      <c r="F9" s="48" t="s">
        <v>192</v>
      </c>
      <c r="G9" s="50">
        <v>2009</v>
      </c>
      <c r="H9" s="50">
        <v>2010</v>
      </c>
      <c r="I9" s="50" t="s">
        <v>245</v>
      </c>
      <c r="J9" s="51">
        <v>15000000</v>
      </c>
      <c r="K9" s="51">
        <v>161000000</v>
      </c>
      <c r="L9" s="51"/>
      <c r="M9" s="52">
        <v>110</v>
      </c>
      <c r="N9" s="52">
        <v>784</v>
      </c>
      <c r="O9" s="52">
        <v>0</v>
      </c>
      <c r="P9" s="178">
        <v>0</v>
      </c>
      <c r="Q9" s="178">
        <v>0</v>
      </c>
      <c r="R9" s="179">
        <v>0</v>
      </c>
      <c r="S9" s="178">
        <v>0</v>
      </c>
      <c r="T9" s="178">
        <v>77534534</v>
      </c>
    </row>
    <row r="10" spans="1:23" ht="21" customHeight="1" x14ac:dyDescent="0.3">
      <c r="A10" s="5">
        <v>5</v>
      </c>
      <c r="B10" s="58" t="s">
        <v>3</v>
      </c>
      <c r="C10" s="58" t="s">
        <v>188</v>
      </c>
      <c r="D10" s="58" t="s">
        <v>184</v>
      </c>
      <c r="E10" s="5" t="s">
        <v>41</v>
      </c>
      <c r="F10" s="5" t="s">
        <v>193</v>
      </c>
      <c r="G10" s="9">
        <v>2014</v>
      </c>
      <c r="H10" s="9">
        <v>2015</v>
      </c>
      <c r="I10" s="9" t="s">
        <v>246</v>
      </c>
      <c r="J10" s="8">
        <v>30000000</v>
      </c>
      <c r="K10" s="8">
        <v>21000000</v>
      </c>
      <c r="L10" s="8"/>
      <c r="M10" s="14">
        <v>86</v>
      </c>
      <c r="N10" s="14">
        <v>288</v>
      </c>
      <c r="O10" s="14">
        <v>0</v>
      </c>
      <c r="P10" s="176">
        <v>0</v>
      </c>
      <c r="Q10" s="176">
        <v>0</v>
      </c>
      <c r="R10" s="177">
        <v>0</v>
      </c>
      <c r="S10" s="176">
        <v>0</v>
      </c>
      <c r="T10" s="176">
        <v>0</v>
      </c>
    </row>
    <row r="11" spans="1:23" ht="22.5" customHeight="1" x14ac:dyDescent="0.3">
      <c r="A11" s="48">
        <v>6</v>
      </c>
      <c r="B11" s="59" t="s">
        <v>194</v>
      </c>
      <c r="C11" s="59" t="s">
        <v>188</v>
      </c>
      <c r="D11" s="59" t="s">
        <v>195</v>
      </c>
      <c r="E11" s="48" t="s">
        <v>41</v>
      </c>
      <c r="F11" s="48" t="s">
        <v>196</v>
      </c>
      <c r="G11" s="50">
        <v>2013</v>
      </c>
      <c r="H11" s="50">
        <v>2015</v>
      </c>
      <c r="I11" s="50" t="s">
        <v>245</v>
      </c>
      <c r="J11" s="51">
        <v>30000000</v>
      </c>
      <c r="K11" s="51">
        <v>0</v>
      </c>
      <c r="L11" s="51"/>
      <c r="M11" s="52">
        <v>30</v>
      </c>
      <c r="N11" s="52">
        <v>150</v>
      </c>
      <c r="O11" s="52">
        <v>0</v>
      </c>
      <c r="P11" s="178">
        <v>0</v>
      </c>
      <c r="Q11" s="178">
        <v>0</v>
      </c>
      <c r="R11" s="179">
        <v>0</v>
      </c>
      <c r="S11" s="178">
        <v>0</v>
      </c>
      <c r="T11" s="178">
        <v>0</v>
      </c>
    </row>
    <row r="12" spans="1:23" ht="27.75" customHeight="1" x14ac:dyDescent="0.3">
      <c r="A12" s="5">
        <v>7</v>
      </c>
      <c r="B12" s="58" t="s">
        <v>180</v>
      </c>
      <c r="C12" s="58" t="s">
        <v>188</v>
      </c>
      <c r="D12" s="58" t="s">
        <v>184</v>
      </c>
      <c r="E12" s="5" t="s">
        <v>41</v>
      </c>
      <c r="F12" s="5" t="s">
        <v>197</v>
      </c>
      <c r="G12" s="9">
        <v>2013</v>
      </c>
      <c r="H12" s="171">
        <v>2015</v>
      </c>
      <c r="I12" s="171" t="s">
        <v>243</v>
      </c>
      <c r="J12" s="140">
        <v>30000000</v>
      </c>
      <c r="K12" s="140">
        <v>0</v>
      </c>
      <c r="L12" s="140"/>
      <c r="M12" s="141">
        <v>16</v>
      </c>
      <c r="N12" s="142">
        <v>150</v>
      </c>
      <c r="O12" s="142">
        <v>0</v>
      </c>
      <c r="P12" s="180">
        <v>0</v>
      </c>
      <c r="Q12" s="180">
        <v>0</v>
      </c>
      <c r="R12" s="181">
        <v>0</v>
      </c>
      <c r="S12" s="182">
        <v>0</v>
      </c>
      <c r="T12" s="182">
        <v>0</v>
      </c>
    </row>
    <row r="13" spans="1:23" ht="33" customHeight="1" x14ac:dyDescent="0.3">
      <c r="A13" s="48">
        <v>8</v>
      </c>
      <c r="B13" s="59" t="s">
        <v>198</v>
      </c>
      <c r="C13" s="59" t="s">
        <v>188</v>
      </c>
      <c r="D13" s="59" t="s">
        <v>186</v>
      </c>
      <c r="E13" s="48" t="s">
        <v>41</v>
      </c>
      <c r="F13" s="48" t="s">
        <v>199</v>
      </c>
      <c r="G13" s="50">
        <v>2006</v>
      </c>
      <c r="H13" s="50">
        <v>2012</v>
      </c>
      <c r="I13" s="50" t="s">
        <v>246</v>
      </c>
      <c r="J13" s="51">
        <v>50000000</v>
      </c>
      <c r="K13" s="51">
        <v>0</v>
      </c>
      <c r="L13" s="51"/>
      <c r="M13" s="52">
        <v>25</v>
      </c>
      <c r="N13" s="52">
        <v>200</v>
      </c>
      <c r="O13" s="52">
        <v>0</v>
      </c>
      <c r="P13" s="178">
        <v>0</v>
      </c>
      <c r="Q13" s="178">
        <v>0</v>
      </c>
      <c r="R13" s="179">
        <v>0</v>
      </c>
      <c r="S13" s="178">
        <v>0</v>
      </c>
      <c r="T13" s="178">
        <v>0</v>
      </c>
    </row>
    <row r="14" spans="1:23" ht="30.75" customHeight="1" x14ac:dyDescent="0.3">
      <c r="A14" s="5">
        <v>9</v>
      </c>
      <c r="B14" s="58" t="s">
        <v>144</v>
      </c>
      <c r="C14" s="58" t="s">
        <v>200</v>
      </c>
      <c r="D14" s="58" t="s">
        <v>186</v>
      </c>
      <c r="E14" s="5" t="s">
        <v>42</v>
      </c>
      <c r="F14" s="5" t="s">
        <v>201</v>
      </c>
      <c r="G14" s="9">
        <v>2012</v>
      </c>
      <c r="H14" s="9">
        <v>2012</v>
      </c>
      <c r="I14" s="9" t="s">
        <v>243</v>
      </c>
      <c r="J14" s="8">
        <v>600000000</v>
      </c>
      <c r="K14" s="8">
        <v>65000000</v>
      </c>
      <c r="L14" s="8"/>
      <c r="M14" s="14">
        <v>350</v>
      </c>
      <c r="N14" s="14">
        <v>300</v>
      </c>
      <c r="O14" s="14">
        <v>0</v>
      </c>
      <c r="P14" s="176">
        <v>0</v>
      </c>
      <c r="Q14" s="176">
        <v>0</v>
      </c>
      <c r="R14" s="177">
        <v>0</v>
      </c>
      <c r="S14" s="176">
        <v>0</v>
      </c>
      <c r="T14" s="176">
        <v>54663648</v>
      </c>
    </row>
    <row r="15" spans="1:23" ht="53.25" customHeight="1" x14ac:dyDescent="0.3">
      <c r="A15" s="48">
        <v>10</v>
      </c>
      <c r="B15" s="59" t="s">
        <v>4</v>
      </c>
      <c r="C15" s="59" t="s">
        <v>202</v>
      </c>
      <c r="D15" s="59" t="s">
        <v>184</v>
      </c>
      <c r="E15" s="48" t="s">
        <v>43</v>
      </c>
      <c r="F15" s="48" t="s">
        <v>203</v>
      </c>
      <c r="G15" s="50">
        <v>2006</v>
      </c>
      <c r="H15" s="50">
        <v>2007</v>
      </c>
      <c r="I15" s="50" t="s">
        <v>246</v>
      </c>
      <c r="J15" s="51">
        <v>50000000</v>
      </c>
      <c r="K15" s="51">
        <v>56000000</v>
      </c>
      <c r="L15" s="51"/>
      <c r="M15" s="52">
        <v>1783</v>
      </c>
      <c r="N15" s="52">
        <v>560</v>
      </c>
      <c r="O15" s="52">
        <v>5600</v>
      </c>
      <c r="P15" s="178">
        <v>0</v>
      </c>
      <c r="Q15" s="178">
        <v>0</v>
      </c>
      <c r="R15" s="179">
        <v>0</v>
      </c>
      <c r="S15" s="178">
        <v>0</v>
      </c>
      <c r="T15" s="178">
        <v>0</v>
      </c>
    </row>
    <row r="16" spans="1:23" ht="25.5" customHeight="1" x14ac:dyDescent="0.3">
      <c r="A16" s="5">
        <v>11</v>
      </c>
      <c r="B16" s="58" t="s">
        <v>5</v>
      </c>
      <c r="C16" s="58" t="s">
        <v>202</v>
      </c>
      <c r="D16" s="58" t="s">
        <v>184</v>
      </c>
      <c r="E16" s="5" t="s">
        <v>43</v>
      </c>
      <c r="F16" s="5" t="s">
        <v>204</v>
      </c>
      <c r="G16" s="9">
        <v>2008</v>
      </c>
      <c r="H16" s="9">
        <v>2010</v>
      </c>
      <c r="I16" s="9" t="s">
        <v>244</v>
      </c>
      <c r="J16" s="8">
        <v>90000000</v>
      </c>
      <c r="K16" s="8">
        <v>48190000</v>
      </c>
      <c r="L16" s="8"/>
      <c r="M16" s="14">
        <v>70</v>
      </c>
      <c r="N16" s="14">
        <v>428</v>
      </c>
      <c r="O16" s="14">
        <v>3000</v>
      </c>
      <c r="P16" s="176">
        <v>0</v>
      </c>
      <c r="Q16" s="176">
        <v>0</v>
      </c>
      <c r="R16" s="177">
        <v>6322266</v>
      </c>
      <c r="S16" s="176">
        <v>0</v>
      </c>
      <c r="T16" s="176">
        <v>0</v>
      </c>
    </row>
    <row r="17" spans="1:20" ht="30" customHeight="1" x14ac:dyDescent="0.3">
      <c r="A17" s="48">
        <v>12</v>
      </c>
      <c r="B17" s="59" t="s">
        <v>6</v>
      </c>
      <c r="C17" s="59" t="s">
        <v>202</v>
      </c>
      <c r="D17" s="59" t="s">
        <v>184</v>
      </c>
      <c r="E17" s="48" t="s">
        <v>43</v>
      </c>
      <c r="F17" s="48" t="s">
        <v>205</v>
      </c>
      <c r="G17" s="50">
        <v>2011</v>
      </c>
      <c r="H17" s="50">
        <v>2011</v>
      </c>
      <c r="I17" s="50" t="s">
        <v>243</v>
      </c>
      <c r="J17" s="51">
        <v>40000000</v>
      </c>
      <c r="K17" s="51">
        <v>25500000</v>
      </c>
      <c r="L17" s="51"/>
      <c r="M17" s="52">
        <v>182</v>
      </c>
      <c r="N17" s="52">
        <v>200</v>
      </c>
      <c r="O17" s="52">
        <v>0</v>
      </c>
      <c r="P17" s="178">
        <v>0</v>
      </c>
      <c r="Q17" s="178">
        <v>0</v>
      </c>
      <c r="R17" s="179">
        <v>13784340</v>
      </c>
      <c r="S17" s="178">
        <v>0</v>
      </c>
      <c r="T17" s="178">
        <v>0</v>
      </c>
    </row>
    <row r="18" spans="1:20" ht="30.75" customHeight="1" x14ac:dyDescent="0.3">
      <c r="A18" s="5">
        <v>13</v>
      </c>
      <c r="B18" s="58" t="s">
        <v>181</v>
      </c>
      <c r="C18" s="58" t="s">
        <v>202</v>
      </c>
      <c r="D18" s="58" t="s">
        <v>184</v>
      </c>
      <c r="E18" s="5" t="s">
        <v>62</v>
      </c>
      <c r="F18" s="5" t="s">
        <v>206</v>
      </c>
      <c r="G18" s="9">
        <v>2012</v>
      </c>
      <c r="H18" s="9">
        <v>2014</v>
      </c>
      <c r="I18" s="9" t="s">
        <v>244</v>
      </c>
      <c r="J18" s="8">
        <v>178000000</v>
      </c>
      <c r="K18" s="8">
        <v>1633000000</v>
      </c>
      <c r="L18" s="8"/>
      <c r="M18" s="14">
        <v>25</v>
      </c>
      <c r="N18" s="15">
        <v>626</v>
      </c>
      <c r="O18" s="15">
        <v>0</v>
      </c>
      <c r="P18" s="182">
        <v>0</v>
      </c>
      <c r="Q18" s="182">
        <v>0</v>
      </c>
      <c r="R18" s="183">
        <v>6442354</v>
      </c>
      <c r="S18" s="182">
        <v>0</v>
      </c>
      <c r="T18" s="182">
        <v>0</v>
      </c>
    </row>
    <row r="19" spans="1:20" ht="27" customHeight="1" x14ac:dyDescent="0.3">
      <c r="A19" s="48">
        <v>14</v>
      </c>
      <c r="B19" s="59" t="s">
        <v>236</v>
      </c>
      <c r="C19" s="59" t="s">
        <v>202</v>
      </c>
      <c r="D19" s="59" t="s">
        <v>184</v>
      </c>
      <c r="E19" s="48" t="s">
        <v>46</v>
      </c>
      <c r="F19" s="48" t="s">
        <v>207</v>
      </c>
      <c r="G19" s="50">
        <v>2012</v>
      </c>
      <c r="H19" s="50">
        <v>2013</v>
      </c>
      <c r="I19" s="50" t="s">
        <v>244</v>
      </c>
      <c r="J19" s="51">
        <v>300000000</v>
      </c>
      <c r="K19" s="51">
        <v>2000000</v>
      </c>
      <c r="L19" s="51"/>
      <c r="M19" s="52">
        <v>9</v>
      </c>
      <c r="N19" s="52">
        <v>42</v>
      </c>
      <c r="O19" s="52">
        <v>0</v>
      </c>
      <c r="P19" s="178">
        <v>0</v>
      </c>
      <c r="Q19" s="178">
        <v>0</v>
      </c>
      <c r="R19" s="179">
        <v>0</v>
      </c>
      <c r="S19" s="178">
        <v>0</v>
      </c>
      <c r="T19" s="178">
        <v>0</v>
      </c>
    </row>
    <row r="20" spans="1:20" ht="21.75" customHeight="1" x14ac:dyDescent="0.3">
      <c r="A20" s="5">
        <v>15</v>
      </c>
      <c r="B20" s="58" t="s">
        <v>7</v>
      </c>
      <c r="C20" s="58" t="s">
        <v>208</v>
      </c>
      <c r="D20" s="58" t="s">
        <v>184</v>
      </c>
      <c r="E20" s="5" t="s">
        <v>44</v>
      </c>
      <c r="F20" s="5" t="s">
        <v>55</v>
      </c>
      <c r="G20" s="9">
        <v>2010</v>
      </c>
      <c r="H20" s="9">
        <v>2011</v>
      </c>
      <c r="I20" s="9" t="s">
        <v>243</v>
      </c>
      <c r="J20" s="8">
        <v>15000000</v>
      </c>
      <c r="K20" s="8">
        <v>50000000</v>
      </c>
      <c r="L20" s="8"/>
      <c r="M20" s="14">
        <v>956</v>
      </c>
      <c r="N20" s="15">
        <v>85</v>
      </c>
      <c r="O20" s="15">
        <v>0</v>
      </c>
      <c r="P20" s="182">
        <v>0</v>
      </c>
      <c r="Q20" s="182">
        <v>0</v>
      </c>
      <c r="R20" s="183">
        <v>0</v>
      </c>
      <c r="S20" s="182">
        <v>0</v>
      </c>
      <c r="T20" s="182">
        <v>0</v>
      </c>
    </row>
    <row r="21" spans="1:20" ht="22.5" customHeight="1" x14ac:dyDescent="0.3">
      <c r="A21" s="48">
        <v>16</v>
      </c>
      <c r="B21" s="59" t="s">
        <v>182</v>
      </c>
      <c r="C21" s="59" t="s">
        <v>208</v>
      </c>
      <c r="D21" s="59" t="s">
        <v>184</v>
      </c>
      <c r="E21" s="48" t="s">
        <v>142</v>
      </c>
      <c r="F21" s="48" t="s">
        <v>209</v>
      </c>
      <c r="G21" s="50">
        <v>2010</v>
      </c>
      <c r="H21" s="50">
        <v>2010</v>
      </c>
      <c r="I21" s="50" t="s">
        <v>245</v>
      </c>
      <c r="J21" s="51">
        <v>0</v>
      </c>
      <c r="K21" s="51">
        <v>0</v>
      </c>
      <c r="L21" s="51"/>
      <c r="M21" s="52">
        <v>0</v>
      </c>
      <c r="N21" s="52">
        <v>0</v>
      </c>
      <c r="O21" s="52">
        <v>0</v>
      </c>
      <c r="P21" s="178">
        <v>0</v>
      </c>
      <c r="Q21" s="178">
        <v>0</v>
      </c>
      <c r="R21" s="179">
        <v>0</v>
      </c>
      <c r="S21" s="178">
        <v>0</v>
      </c>
      <c r="T21" s="178">
        <v>0</v>
      </c>
    </row>
    <row r="22" spans="1:20" ht="38.25" customHeight="1" x14ac:dyDescent="0.3">
      <c r="A22" s="5">
        <v>17</v>
      </c>
      <c r="B22" s="58" t="s">
        <v>23</v>
      </c>
      <c r="C22" s="58" t="s">
        <v>210</v>
      </c>
      <c r="D22" s="58" t="s">
        <v>186</v>
      </c>
      <c r="E22" s="5" t="s">
        <v>45</v>
      </c>
      <c r="F22" s="5" t="s">
        <v>211</v>
      </c>
      <c r="G22" s="9">
        <v>2006</v>
      </c>
      <c r="H22" s="9">
        <v>2006</v>
      </c>
      <c r="I22" s="9" t="s">
        <v>243</v>
      </c>
      <c r="J22" s="8">
        <v>50000000</v>
      </c>
      <c r="K22" s="8">
        <v>0</v>
      </c>
      <c r="L22" s="8"/>
      <c r="M22" s="14">
        <v>40</v>
      </c>
      <c r="N22" s="15">
        <v>100</v>
      </c>
      <c r="O22" s="15">
        <v>54</v>
      </c>
      <c r="P22" s="182">
        <v>0</v>
      </c>
      <c r="Q22" s="182">
        <v>0</v>
      </c>
      <c r="R22" s="183">
        <v>0</v>
      </c>
      <c r="S22" s="182">
        <v>0</v>
      </c>
      <c r="T22" s="182">
        <v>0</v>
      </c>
    </row>
    <row r="23" spans="1:20" ht="22.5" customHeight="1" x14ac:dyDescent="0.3">
      <c r="A23" s="48">
        <v>18</v>
      </c>
      <c r="B23" s="59" t="s">
        <v>179</v>
      </c>
      <c r="C23" s="59" t="s">
        <v>212</v>
      </c>
      <c r="D23" s="59" t="s">
        <v>186</v>
      </c>
      <c r="E23" s="48" t="s">
        <v>93</v>
      </c>
      <c r="F23" s="48" t="s">
        <v>213</v>
      </c>
      <c r="G23" s="50">
        <v>2007</v>
      </c>
      <c r="H23" s="50">
        <v>2013</v>
      </c>
      <c r="I23" s="50" t="s">
        <v>246</v>
      </c>
      <c r="J23" s="51">
        <v>150000000</v>
      </c>
      <c r="K23" s="51">
        <v>76000000</v>
      </c>
      <c r="L23" s="51"/>
      <c r="M23" s="52">
        <v>21</v>
      </c>
      <c r="N23" s="52">
        <v>200</v>
      </c>
      <c r="O23" s="52">
        <v>0</v>
      </c>
      <c r="P23" s="178">
        <v>0</v>
      </c>
      <c r="Q23" s="178">
        <v>0</v>
      </c>
      <c r="R23" s="179">
        <v>9473700</v>
      </c>
      <c r="S23" s="178">
        <v>0</v>
      </c>
      <c r="T23" s="178">
        <v>0</v>
      </c>
    </row>
    <row r="24" spans="1:20" ht="27" customHeight="1" x14ac:dyDescent="0.3">
      <c r="A24" s="5">
        <v>19</v>
      </c>
      <c r="B24" s="58" t="s">
        <v>8</v>
      </c>
      <c r="C24" s="58" t="s">
        <v>214</v>
      </c>
      <c r="D24" s="58" t="s">
        <v>184</v>
      </c>
      <c r="E24" s="5" t="s">
        <v>46</v>
      </c>
      <c r="F24" s="5" t="s">
        <v>215</v>
      </c>
      <c r="G24" s="9">
        <v>2007</v>
      </c>
      <c r="H24" s="9">
        <v>2008</v>
      </c>
      <c r="I24" s="9" t="s">
        <v>245</v>
      </c>
      <c r="J24" s="8">
        <v>60000000</v>
      </c>
      <c r="K24" s="8">
        <v>41000000</v>
      </c>
      <c r="L24" s="8"/>
      <c r="M24" s="14">
        <v>137</v>
      </c>
      <c r="N24" s="15">
        <v>100</v>
      </c>
      <c r="O24" s="15">
        <v>0</v>
      </c>
      <c r="P24" s="182">
        <v>0</v>
      </c>
      <c r="Q24" s="182">
        <v>0</v>
      </c>
      <c r="R24" s="183">
        <v>0</v>
      </c>
      <c r="S24" s="182">
        <v>0</v>
      </c>
      <c r="T24" s="182">
        <v>0</v>
      </c>
    </row>
    <row r="25" spans="1:20" ht="22.5" customHeight="1" x14ac:dyDescent="0.3">
      <c r="A25" s="48">
        <v>20</v>
      </c>
      <c r="B25" s="59" t="s">
        <v>9</v>
      </c>
      <c r="C25" s="59" t="s">
        <v>216</v>
      </c>
      <c r="D25" s="59" t="s">
        <v>186</v>
      </c>
      <c r="E25" s="48" t="s">
        <v>47</v>
      </c>
      <c r="F25" s="48" t="s">
        <v>217</v>
      </c>
      <c r="G25" s="50">
        <v>2009</v>
      </c>
      <c r="H25" s="50">
        <v>2012</v>
      </c>
      <c r="I25" s="50" t="s">
        <v>245</v>
      </c>
      <c r="J25" s="51">
        <v>40000000</v>
      </c>
      <c r="K25" s="51">
        <v>0</v>
      </c>
      <c r="L25" s="51"/>
      <c r="M25" s="52">
        <v>135</v>
      </c>
      <c r="N25" s="52">
        <v>120</v>
      </c>
      <c r="O25" s="52">
        <v>0</v>
      </c>
      <c r="P25" s="178">
        <v>0</v>
      </c>
      <c r="Q25" s="178">
        <v>0</v>
      </c>
      <c r="R25" s="179">
        <v>0</v>
      </c>
      <c r="S25" s="178">
        <v>0</v>
      </c>
      <c r="T25" s="178">
        <v>0</v>
      </c>
    </row>
    <row r="26" spans="1:20" ht="24.75" customHeight="1" x14ac:dyDescent="0.3">
      <c r="A26" s="5">
        <v>21</v>
      </c>
      <c r="B26" s="58" t="s">
        <v>218</v>
      </c>
      <c r="C26" s="58" t="s">
        <v>219</v>
      </c>
      <c r="D26" s="58" t="s">
        <v>186</v>
      </c>
      <c r="E26" s="5" t="s">
        <v>62</v>
      </c>
      <c r="F26" s="5" t="s">
        <v>220</v>
      </c>
      <c r="G26" s="9">
        <v>2011</v>
      </c>
      <c r="H26" s="171">
        <v>2013</v>
      </c>
      <c r="I26" s="171" t="s">
        <v>245</v>
      </c>
      <c r="J26" s="140">
        <v>3500000000</v>
      </c>
      <c r="K26" s="140">
        <v>0</v>
      </c>
      <c r="L26" s="140"/>
      <c r="M26" s="141">
        <v>1000</v>
      </c>
      <c r="N26" s="142">
        <v>1483</v>
      </c>
      <c r="O26" s="142">
        <v>0</v>
      </c>
      <c r="P26" s="180">
        <v>0</v>
      </c>
      <c r="Q26" s="180">
        <v>0</v>
      </c>
      <c r="R26" s="181">
        <v>0</v>
      </c>
      <c r="S26" s="182">
        <v>0</v>
      </c>
      <c r="T26" s="182">
        <v>0</v>
      </c>
    </row>
    <row r="27" spans="1:20" ht="22.5" customHeight="1" x14ac:dyDescent="0.3">
      <c r="A27" s="48">
        <v>22</v>
      </c>
      <c r="B27" s="59" t="s">
        <v>221</v>
      </c>
      <c r="C27" s="59" t="s">
        <v>202</v>
      </c>
      <c r="D27" s="59" t="s">
        <v>184</v>
      </c>
      <c r="E27" s="48" t="s">
        <v>46</v>
      </c>
      <c r="F27" s="48" t="s">
        <v>222</v>
      </c>
      <c r="G27" s="50">
        <v>2013</v>
      </c>
      <c r="H27" s="50">
        <v>2014</v>
      </c>
      <c r="I27" s="50" t="s">
        <v>246</v>
      </c>
      <c r="J27" s="51">
        <v>264000000</v>
      </c>
      <c r="K27" s="51">
        <v>0</v>
      </c>
      <c r="L27" s="51"/>
      <c r="M27" s="52">
        <v>12</v>
      </c>
      <c r="N27" s="52">
        <v>150</v>
      </c>
      <c r="O27" s="52">
        <v>0</v>
      </c>
      <c r="P27" s="178">
        <v>240525795</v>
      </c>
      <c r="Q27" s="178">
        <v>0</v>
      </c>
      <c r="R27" s="179">
        <v>0</v>
      </c>
      <c r="S27" s="178">
        <v>0</v>
      </c>
      <c r="T27" s="178">
        <v>0</v>
      </c>
    </row>
    <row r="28" spans="1:20" ht="22.5" customHeight="1" x14ac:dyDescent="0.3">
      <c r="A28" s="48">
        <v>23</v>
      </c>
      <c r="B28" s="59" t="s">
        <v>237</v>
      </c>
      <c r="C28" s="59" t="s">
        <v>208</v>
      </c>
      <c r="D28" s="59" t="s">
        <v>238</v>
      </c>
      <c r="E28" s="48" t="s">
        <v>44</v>
      </c>
      <c r="F28" s="48" t="s">
        <v>55</v>
      </c>
      <c r="G28" s="50">
        <v>2014</v>
      </c>
      <c r="H28" s="50">
        <v>2014</v>
      </c>
      <c r="I28" s="50" t="s">
        <v>243</v>
      </c>
      <c r="J28" s="51">
        <v>33200000</v>
      </c>
      <c r="K28" s="51">
        <v>0</v>
      </c>
      <c r="L28" s="51"/>
      <c r="M28" s="52">
        <v>600</v>
      </c>
      <c r="N28" s="52">
        <v>0</v>
      </c>
      <c r="O28" s="52">
        <v>0</v>
      </c>
      <c r="P28" s="178">
        <v>0</v>
      </c>
      <c r="Q28" s="178">
        <v>0</v>
      </c>
      <c r="R28" s="179">
        <v>0</v>
      </c>
      <c r="S28" s="178">
        <v>87293326</v>
      </c>
      <c r="T28" s="178">
        <v>0</v>
      </c>
    </row>
    <row r="29" spans="1:20" ht="22.5" customHeight="1" x14ac:dyDescent="0.3">
      <c r="A29" s="48">
        <v>24</v>
      </c>
      <c r="B29" s="59" t="s">
        <v>239</v>
      </c>
      <c r="C29" s="59" t="s">
        <v>188</v>
      </c>
      <c r="D29" s="59" t="s">
        <v>184</v>
      </c>
      <c r="E29" s="48" t="s">
        <v>41</v>
      </c>
      <c r="F29" s="48" t="s">
        <v>193</v>
      </c>
      <c r="G29" s="50">
        <v>2015</v>
      </c>
      <c r="H29" s="50">
        <v>2015</v>
      </c>
      <c r="I29" s="50" t="s">
        <v>243</v>
      </c>
      <c r="J29" s="51">
        <v>10000000</v>
      </c>
      <c r="K29" s="51">
        <v>20000000</v>
      </c>
      <c r="L29" s="51"/>
      <c r="M29" s="52">
        <v>20</v>
      </c>
      <c r="N29" s="52">
        <v>0</v>
      </c>
      <c r="O29" s="52">
        <v>0</v>
      </c>
      <c r="P29" s="178">
        <v>0</v>
      </c>
      <c r="Q29" s="178">
        <v>0</v>
      </c>
      <c r="R29" s="179">
        <v>0</v>
      </c>
      <c r="S29" s="178">
        <v>0</v>
      </c>
      <c r="T29" s="178">
        <v>0</v>
      </c>
    </row>
    <row r="30" spans="1:20" ht="18.75" customHeight="1" x14ac:dyDescent="0.3">
      <c r="B30" s="4"/>
      <c r="C30" s="4"/>
      <c r="D30" s="4"/>
      <c r="E30" s="4"/>
      <c r="F30" s="4" t="s">
        <v>223</v>
      </c>
      <c r="G30" s="4"/>
      <c r="H30" s="4"/>
      <c r="I30" s="4"/>
      <c r="J30" s="29">
        <f>SUM(J6:J29)</f>
        <v>5609450000</v>
      </c>
      <c r="K30" s="29">
        <f>SUM(K6:K29)</f>
        <v>2231890000</v>
      </c>
      <c r="L30" s="30">
        <f t="shared" ref="L30" si="0">SUM(L6:L27)</f>
        <v>0</v>
      </c>
      <c r="M30" s="30">
        <f t="shared" ref="M30:T30" si="1">SUM(M6:M29)</f>
        <v>5887</v>
      </c>
      <c r="N30" s="30">
        <f t="shared" si="1"/>
        <v>6516</v>
      </c>
      <c r="O30" s="30">
        <f t="shared" si="1"/>
        <v>28568</v>
      </c>
      <c r="P30" s="185">
        <f t="shared" si="1"/>
        <v>240525795</v>
      </c>
      <c r="Q30" s="185">
        <f t="shared" si="1"/>
        <v>1078256</v>
      </c>
      <c r="R30" s="185">
        <f t="shared" si="1"/>
        <v>36022660</v>
      </c>
      <c r="S30" s="185">
        <f t="shared" si="1"/>
        <v>87293326</v>
      </c>
      <c r="T30" s="185">
        <f t="shared" si="1"/>
        <v>132198182</v>
      </c>
    </row>
    <row r="31" spans="1:20" ht="18.75" customHeight="1" thickBot="1" x14ac:dyDescent="0.35">
      <c r="B31" s="4"/>
      <c r="C31" s="4"/>
      <c r="D31" s="4"/>
      <c r="E31" s="4"/>
      <c r="F31" s="4"/>
      <c r="G31" s="4"/>
      <c r="H31" s="4"/>
      <c r="I31" s="4"/>
      <c r="J31" s="10"/>
    </row>
    <row r="32" spans="1:20" s="3" customFormat="1" ht="18.75" customHeight="1" thickBot="1" x14ac:dyDescent="0.35">
      <c r="B32" s="191" t="s">
        <v>118</v>
      </c>
      <c r="C32" s="192"/>
      <c r="D32" s="192"/>
      <c r="E32" s="192"/>
      <c r="F32" s="192"/>
      <c r="G32" s="192"/>
      <c r="H32" s="192"/>
      <c r="I32" s="192"/>
      <c r="J32" s="193"/>
    </row>
    <row r="33" spans="1:20" ht="29.25" customHeight="1" x14ac:dyDescent="0.3">
      <c r="A33" s="48">
        <v>25</v>
      </c>
      <c r="B33" s="55" t="s">
        <v>10</v>
      </c>
      <c r="C33" s="55" t="s">
        <v>224</v>
      </c>
      <c r="D33" s="55" t="s">
        <v>186</v>
      </c>
      <c r="E33" s="56" t="s">
        <v>42</v>
      </c>
      <c r="F33" s="56" t="s">
        <v>225</v>
      </c>
      <c r="G33" s="48">
        <v>2008</v>
      </c>
      <c r="H33" s="170">
        <v>2009</v>
      </c>
      <c r="I33" s="170" t="s">
        <v>244</v>
      </c>
      <c r="J33" s="57">
        <v>120000000</v>
      </c>
      <c r="K33" s="51">
        <v>63000000</v>
      </c>
      <c r="L33" s="51"/>
      <c r="M33" s="54">
        <v>226</v>
      </c>
      <c r="N33" s="54">
        <v>325</v>
      </c>
      <c r="O33" s="54">
        <v>25</v>
      </c>
      <c r="P33" s="184"/>
      <c r="Q33" s="184"/>
      <c r="R33" s="184">
        <v>11757623</v>
      </c>
      <c r="S33" s="184"/>
      <c r="T33" s="184">
        <v>7971800</v>
      </c>
    </row>
    <row r="34" spans="1:20" ht="25.5" customHeight="1" x14ac:dyDescent="0.25">
      <c r="A34" s="5">
        <v>26</v>
      </c>
      <c r="B34" s="1" t="s">
        <v>11</v>
      </c>
      <c r="C34" s="194" t="s">
        <v>224</v>
      </c>
      <c r="D34" s="196" t="s">
        <v>186</v>
      </c>
      <c r="E34" s="5" t="s">
        <v>42</v>
      </c>
      <c r="F34" s="194" t="s">
        <v>225</v>
      </c>
      <c r="G34" s="5">
        <v>2008</v>
      </c>
      <c r="H34" s="5">
        <v>2009</v>
      </c>
      <c r="I34" s="5" t="s">
        <v>245</v>
      </c>
      <c r="J34" s="8">
        <v>160000000</v>
      </c>
      <c r="K34" s="8">
        <v>89000000</v>
      </c>
      <c r="L34" s="166"/>
      <c r="M34" s="198">
        <v>463</v>
      </c>
      <c r="N34" s="15">
        <v>421</v>
      </c>
      <c r="O34" s="15">
        <v>235</v>
      </c>
      <c r="P34" s="182"/>
      <c r="Q34" s="182"/>
      <c r="R34" s="182"/>
      <c r="S34" s="182"/>
      <c r="T34" s="182">
        <v>49883772</v>
      </c>
    </row>
    <row r="35" spans="1:20" ht="25.5" customHeight="1" x14ac:dyDescent="0.25">
      <c r="A35" s="5"/>
      <c r="B35" s="1" t="s">
        <v>12</v>
      </c>
      <c r="C35" s="195"/>
      <c r="D35" s="197"/>
      <c r="E35" s="5" t="s">
        <v>42</v>
      </c>
      <c r="F35" s="195"/>
      <c r="G35" s="5">
        <v>2008</v>
      </c>
      <c r="H35" s="5">
        <v>2013</v>
      </c>
      <c r="I35" s="5" t="s">
        <v>245</v>
      </c>
      <c r="J35" s="8">
        <v>170000000</v>
      </c>
      <c r="K35" s="8">
        <v>87000000</v>
      </c>
      <c r="L35" s="140"/>
      <c r="M35" s="199"/>
      <c r="N35" s="15">
        <v>325</v>
      </c>
      <c r="O35" s="15">
        <v>0</v>
      </c>
      <c r="P35" s="182"/>
      <c r="Q35" s="182"/>
      <c r="R35" s="182"/>
      <c r="S35" s="182"/>
      <c r="T35" s="182"/>
    </row>
    <row r="36" spans="1:20" ht="26.25" customHeight="1" x14ac:dyDescent="0.25">
      <c r="A36" s="48">
        <v>27</v>
      </c>
      <c r="B36" s="49" t="s">
        <v>13</v>
      </c>
      <c r="C36" s="201" t="s">
        <v>224</v>
      </c>
      <c r="D36" s="203" t="s">
        <v>186</v>
      </c>
      <c r="E36" s="48" t="s">
        <v>42</v>
      </c>
      <c r="F36" s="201" t="s">
        <v>226</v>
      </c>
      <c r="G36" s="48">
        <v>2010</v>
      </c>
      <c r="H36" s="48">
        <v>2010</v>
      </c>
      <c r="I36" s="48" t="s">
        <v>244</v>
      </c>
      <c r="J36" s="51">
        <v>90000000</v>
      </c>
      <c r="K36" s="53">
        <v>21000000</v>
      </c>
      <c r="L36" s="167"/>
      <c r="M36" s="205">
        <v>83</v>
      </c>
      <c r="N36" s="52">
        <v>165</v>
      </c>
      <c r="O36" s="52">
        <v>0</v>
      </c>
      <c r="P36" s="178"/>
      <c r="Q36" s="178"/>
      <c r="R36" s="178">
        <v>7638991</v>
      </c>
      <c r="S36" s="178"/>
      <c r="T36" s="178"/>
    </row>
    <row r="37" spans="1:20" ht="25.5" x14ac:dyDescent="0.25">
      <c r="A37" s="48"/>
      <c r="B37" s="49" t="s">
        <v>14</v>
      </c>
      <c r="C37" s="202"/>
      <c r="D37" s="204"/>
      <c r="E37" s="48" t="s">
        <v>42</v>
      </c>
      <c r="F37" s="202"/>
      <c r="G37" s="48">
        <v>2010</v>
      </c>
      <c r="H37" s="48">
        <v>2011</v>
      </c>
      <c r="I37" s="48" t="s">
        <v>245</v>
      </c>
      <c r="J37" s="53">
        <v>34000000</v>
      </c>
      <c r="K37" s="53">
        <v>13600000</v>
      </c>
      <c r="L37" s="168"/>
      <c r="M37" s="206"/>
      <c r="N37" s="52">
        <v>164</v>
      </c>
      <c r="O37" s="52"/>
      <c r="P37" s="178"/>
      <c r="Q37" s="178"/>
      <c r="R37" s="178"/>
      <c r="S37" s="178"/>
      <c r="T37" s="178"/>
    </row>
    <row r="38" spans="1:20" ht="22.5" customHeight="1" x14ac:dyDescent="0.25">
      <c r="A38" s="5">
        <v>28</v>
      </c>
      <c r="B38" s="1" t="s">
        <v>15</v>
      </c>
      <c r="C38" s="55" t="s">
        <v>224</v>
      </c>
      <c r="D38" s="1" t="s">
        <v>186</v>
      </c>
      <c r="E38" s="5" t="s">
        <v>42</v>
      </c>
      <c r="F38" s="5" t="s">
        <v>227</v>
      </c>
      <c r="G38" s="5">
        <v>2009</v>
      </c>
      <c r="H38" s="5">
        <v>2010</v>
      </c>
      <c r="I38" s="5" t="s">
        <v>245</v>
      </c>
      <c r="J38" s="8">
        <v>178000000</v>
      </c>
      <c r="K38" s="8">
        <v>161000000</v>
      </c>
      <c r="L38" s="8"/>
      <c r="M38" s="14">
        <v>361</v>
      </c>
      <c r="N38" s="14">
        <v>400</v>
      </c>
      <c r="O38" s="14">
        <v>100</v>
      </c>
      <c r="P38" s="176"/>
      <c r="Q38" s="176"/>
      <c r="R38" s="176"/>
      <c r="S38" s="176"/>
      <c r="T38" s="176">
        <v>17715213</v>
      </c>
    </row>
    <row r="39" spans="1:20" ht="24.75" customHeight="1" x14ac:dyDescent="0.25">
      <c r="A39" s="48">
        <v>29</v>
      </c>
      <c r="B39" s="55" t="s">
        <v>141</v>
      </c>
      <c r="C39" s="55" t="s">
        <v>224</v>
      </c>
      <c r="D39" s="55" t="s">
        <v>186</v>
      </c>
      <c r="E39" s="56" t="s">
        <v>42</v>
      </c>
      <c r="F39" s="56" t="s">
        <v>228</v>
      </c>
      <c r="G39" s="48">
        <v>2009</v>
      </c>
      <c r="H39" s="170">
        <v>2010</v>
      </c>
      <c r="I39" s="170" t="s">
        <v>245</v>
      </c>
      <c r="J39" s="57">
        <v>10000000</v>
      </c>
      <c r="K39" s="51">
        <v>0</v>
      </c>
      <c r="L39" s="51"/>
      <c r="M39" s="54">
        <v>20</v>
      </c>
      <c r="N39" s="54">
        <v>0</v>
      </c>
      <c r="O39" s="54">
        <v>0</v>
      </c>
      <c r="P39" s="184"/>
      <c r="Q39" s="184"/>
      <c r="R39" s="184"/>
      <c r="S39" s="184"/>
      <c r="T39" s="184"/>
    </row>
    <row r="40" spans="1:20" ht="28.5" customHeight="1" x14ac:dyDescent="0.25">
      <c r="A40" s="5">
        <v>30</v>
      </c>
      <c r="B40" s="1" t="s">
        <v>16</v>
      </c>
      <c r="C40" s="1" t="s">
        <v>224</v>
      </c>
      <c r="D40" s="1" t="s">
        <v>186</v>
      </c>
      <c r="E40" s="5" t="s">
        <v>48</v>
      </c>
      <c r="F40" s="5" t="s">
        <v>199</v>
      </c>
      <c r="G40" s="5">
        <v>2006</v>
      </c>
      <c r="H40" s="5">
        <v>2008</v>
      </c>
      <c r="I40" s="5" t="s">
        <v>245</v>
      </c>
      <c r="J40" s="8">
        <v>50000000</v>
      </c>
      <c r="K40" s="8">
        <v>0</v>
      </c>
      <c r="L40" s="8"/>
      <c r="M40" s="15">
        <v>56</v>
      </c>
      <c r="N40" s="15">
        <v>200</v>
      </c>
      <c r="O40" s="15">
        <v>4</v>
      </c>
      <c r="P40" s="182"/>
      <c r="Q40" s="182"/>
      <c r="R40" s="182"/>
      <c r="S40" s="182"/>
      <c r="T40" s="182"/>
    </row>
    <row r="41" spans="1:20" ht="27" customHeight="1" x14ac:dyDescent="0.25">
      <c r="A41" s="48">
        <v>31</v>
      </c>
      <c r="B41" s="55" t="s">
        <v>17</v>
      </c>
      <c r="C41" s="55" t="s">
        <v>224</v>
      </c>
      <c r="D41" s="55" t="s">
        <v>186</v>
      </c>
      <c r="E41" s="56" t="s">
        <v>42</v>
      </c>
      <c r="F41" s="56" t="s">
        <v>229</v>
      </c>
      <c r="G41" s="48">
        <v>2007</v>
      </c>
      <c r="H41" s="170">
        <v>2006</v>
      </c>
      <c r="I41" s="170" t="s">
        <v>245</v>
      </c>
      <c r="J41" s="57">
        <v>15000000</v>
      </c>
      <c r="K41" s="51">
        <v>0</v>
      </c>
      <c r="L41" s="51"/>
      <c r="M41" s="54">
        <v>18</v>
      </c>
      <c r="N41" s="54">
        <v>0</v>
      </c>
      <c r="O41" s="54">
        <v>0</v>
      </c>
      <c r="P41" s="184"/>
      <c r="Q41" s="184"/>
      <c r="R41" s="184"/>
      <c r="S41" s="184"/>
      <c r="T41" s="184">
        <v>1771259.74</v>
      </c>
    </row>
    <row r="42" spans="1:20" x14ac:dyDescent="0.25">
      <c r="A42" s="5">
        <v>32</v>
      </c>
      <c r="B42" s="1" t="s">
        <v>231</v>
      </c>
      <c r="C42" s="1" t="s">
        <v>224</v>
      </c>
      <c r="D42" s="1" t="s">
        <v>184</v>
      </c>
      <c r="E42" s="5" t="s">
        <v>41</v>
      </c>
      <c r="F42" s="5" t="s">
        <v>230</v>
      </c>
      <c r="G42" s="5">
        <v>2013</v>
      </c>
      <c r="H42" s="5">
        <v>2013</v>
      </c>
      <c r="I42" s="5" t="s">
        <v>243</v>
      </c>
      <c r="J42" s="8">
        <v>30000000</v>
      </c>
      <c r="K42" s="8">
        <v>0</v>
      </c>
      <c r="L42" s="8"/>
      <c r="M42" s="15">
        <v>30</v>
      </c>
      <c r="N42" s="15">
        <v>0</v>
      </c>
      <c r="O42" s="15">
        <v>0</v>
      </c>
      <c r="P42" s="182"/>
      <c r="Q42" s="182"/>
      <c r="R42" s="182"/>
      <c r="S42" s="182"/>
      <c r="T42" s="182"/>
    </row>
    <row r="43" spans="1:20" ht="27.75" customHeight="1" x14ac:dyDescent="0.25">
      <c r="A43" s="48">
        <v>33</v>
      </c>
      <c r="B43" s="55" t="s">
        <v>232</v>
      </c>
      <c r="C43" s="55" t="s">
        <v>224</v>
      </c>
      <c r="D43" s="55" t="s">
        <v>184</v>
      </c>
      <c r="E43" s="56" t="s">
        <v>42</v>
      </c>
      <c r="F43" s="56" t="s">
        <v>225</v>
      </c>
      <c r="G43" s="48">
        <v>2013</v>
      </c>
      <c r="H43" s="170">
        <v>2014</v>
      </c>
      <c r="I43" s="170" t="s">
        <v>245</v>
      </c>
      <c r="J43" s="57">
        <v>23000000</v>
      </c>
      <c r="K43" s="51">
        <v>0</v>
      </c>
      <c r="L43" s="51"/>
      <c r="M43" s="54">
        <v>30</v>
      </c>
      <c r="N43" s="54">
        <v>0</v>
      </c>
      <c r="O43" s="54">
        <v>0</v>
      </c>
      <c r="P43" s="184"/>
      <c r="Q43" s="184"/>
      <c r="R43" s="184"/>
      <c r="S43" s="184"/>
      <c r="T43" s="184">
        <v>1181605</v>
      </c>
    </row>
    <row r="44" spans="1:20" x14ac:dyDescent="0.25">
      <c r="J44" s="29">
        <f>SUM(J33:J43)</f>
        <v>880000000</v>
      </c>
      <c r="K44" s="29">
        <f t="shared" ref="K44:O44" si="2">SUM(K33:K43)</f>
        <v>434600000</v>
      </c>
      <c r="L44" s="30">
        <f>SUM(L33:L43)</f>
        <v>0</v>
      </c>
      <c r="M44" s="30">
        <f t="shared" si="2"/>
        <v>1287</v>
      </c>
      <c r="N44" s="30">
        <f t="shared" si="2"/>
        <v>2000</v>
      </c>
      <c r="O44" s="30">
        <f t="shared" si="2"/>
        <v>364</v>
      </c>
      <c r="P44" s="185">
        <v>0</v>
      </c>
      <c r="Q44" s="185">
        <v>0</v>
      </c>
      <c r="R44" s="185">
        <f>SUM(R33:R43)</f>
        <v>19396614</v>
      </c>
      <c r="S44" s="185">
        <v>0</v>
      </c>
      <c r="T44" s="185">
        <f>SUM(T33:T43)</f>
        <v>78523649.739999995</v>
      </c>
    </row>
    <row r="45" spans="1:20" ht="15.75" thickBot="1" x14ac:dyDescent="0.3"/>
    <row r="46" spans="1:20" ht="15.75" thickBot="1" x14ac:dyDescent="0.3">
      <c r="B46" s="7" t="s">
        <v>24</v>
      </c>
      <c r="J46" s="11">
        <f>SUM(J30+J44)</f>
        <v>6489450000</v>
      </c>
      <c r="K46" s="11">
        <f>SUM(K30+K44)</f>
        <v>2666490000</v>
      </c>
      <c r="L46" s="28">
        <f t="shared" ref="L46" si="3">SUM(L30+L44)</f>
        <v>0</v>
      </c>
      <c r="M46" s="28">
        <f>SUM(M30+M44)</f>
        <v>7174</v>
      </c>
      <c r="N46" s="28">
        <f>SUM(N30+N44)</f>
        <v>8516</v>
      </c>
      <c r="O46" s="28">
        <f>SUM(O30+O44)</f>
        <v>28932</v>
      </c>
    </row>
  </sheetData>
  <mergeCells count="13">
    <mergeCell ref="C36:C37"/>
    <mergeCell ref="D36:D37"/>
    <mergeCell ref="F36:F37"/>
    <mergeCell ref="M36:M37"/>
    <mergeCell ref="P4:T4"/>
    <mergeCell ref="B2:K2"/>
    <mergeCell ref="M4:O4"/>
    <mergeCell ref="B32:J32"/>
    <mergeCell ref="C34:C35"/>
    <mergeCell ref="D34:D35"/>
    <mergeCell ref="F34:F35"/>
    <mergeCell ref="M34:M35"/>
    <mergeCell ref="H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16" workbookViewId="0">
      <selection activeCell="H13" sqref="H13"/>
    </sheetView>
  </sheetViews>
  <sheetFormatPr defaultColWidth="9.140625" defaultRowHeight="15" x14ac:dyDescent="0.25"/>
  <cols>
    <col min="1" max="1" width="32.7109375" style="21" customWidth="1"/>
    <col min="2" max="3" width="15.85546875" style="21" customWidth="1"/>
    <col min="4" max="4" width="16.42578125" style="21" customWidth="1"/>
    <col min="5" max="5" width="15.7109375" style="21" customWidth="1"/>
    <col min="6" max="6" width="15.5703125" style="21" customWidth="1"/>
    <col min="7" max="7" width="15.140625" style="21" customWidth="1"/>
    <col min="8" max="8" width="12" style="21" customWidth="1"/>
    <col min="9" max="9" width="12.42578125" style="21" customWidth="1"/>
    <col min="10" max="10" width="14.42578125" style="21" customWidth="1"/>
    <col min="11" max="11" width="16.5703125" style="21" customWidth="1"/>
    <col min="12" max="12" width="16.85546875" style="21" customWidth="1"/>
    <col min="13" max="16384" width="9.140625" style="7"/>
  </cols>
  <sheetData>
    <row r="1" spans="1:12" x14ac:dyDescent="0.25">
      <c r="E1" s="36" t="s">
        <v>145</v>
      </c>
      <c r="F1" s="36"/>
      <c r="G1" s="36"/>
      <c r="H1" s="36"/>
    </row>
    <row r="2" spans="1:12" ht="15.75" thickBot="1" x14ac:dyDescent="0.3">
      <c r="A2" s="37"/>
      <c r="B2" s="37"/>
      <c r="C2" s="37"/>
      <c r="D2" s="37"/>
      <c r="E2" s="37"/>
      <c r="F2" s="37"/>
      <c r="G2" s="37"/>
      <c r="H2" s="37"/>
      <c r="I2" s="37"/>
      <c r="J2" s="37"/>
      <c r="K2" s="37"/>
      <c r="L2" s="37"/>
    </row>
    <row r="3" spans="1:12" ht="42" customHeight="1" thickBot="1" x14ac:dyDescent="0.3">
      <c r="A3" s="112" t="s">
        <v>99</v>
      </c>
      <c r="B3" s="143" t="s">
        <v>146</v>
      </c>
      <c r="C3" s="143" t="s">
        <v>22</v>
      </c>
      <c r="D3" s="113" t="s">
        <v>40</v>
      </c>
      <c r="E3" s="113" t="s">
        <v>100</v>
      </c>
      <c r="F3" s="127" t="s">
        <v>20</v>
      </c>
      <c r="G3" s="127" t="s">
        <v>21</v>
      </c>
      <c r="H3" s="127" t="s">
        <v>101</v>
      </c>
      <c r="I3" s="127" t="s">
        <v>102</v>
      </c>
      <c r="J3" s="159" t="s">
        <v>234</v>
      </c>
      <c r="K3" s="159" t="s">
        <v>235</v>
      </c>
      <c r="L3" s="128" t="s">
        <v>104</v>
      </c>
    </row>
    <row r="4" spans="1:12" ht="27" customHeight="1" x14ac:dyDescent="0.25">
      <c r="A4" s="114" t="s">
        <v>119</v>
      </c>
      <c r="B4" s="144" t="s">
        <v>147</v>
      </c>
      <c r="C4" s="144">
        <v>2013</v>
      </c>
      <c r="D4" s="115" t="s">
        <v>120</v>
      </c>
      <c r="E4" s="115" t="s">
        <v>121</v>
      </c>
      <c r="F4" s="116">
        <v>40000000</v>
      </c>
      <c r="G4" s="116" t="s">
        <v>83</v>
      </c>
      <c r="H4" s="117">
        <v>35</v>
      </c>
      <c r="I4" s="118">
        <v>200</v>
      </c>
      <c r="J4" s="160"/>
      <c r="K4" s="160"/>
      <c r="L4" s="119">
        <v>2013</v>
      </c>
    </row>
    <row r="5" spans="1:12" ht="26.25" x14ac:dyDescent="0.25">
      <c r="A5" s="75" t="s">
        <v>122</v>
      </c>
      <c r="B5" s="145" t="s">
        <v>147</v>
      </c>
      <c r="C5" s="145">
        <v>2013</v>
      </c>
      <c r="D5" s="121" t="s">
        <v>123</v>
      </c>
      <c r="E5" s="121" t="s">
        <v>121</v>
      </c>
      <c r="F5" s="77">
        <v>400000000</v>
      </c>
      <c r="G5" s="77" t="s">
        <v>83</v>
      </c>
      <c r="H5" s="122">
        <v>262</v>
      </c>
      <c r="I5" s="80">
        <v>130</v>
      </c>
      <c r="J5" s="161"/>
      <c r="K5" s="161"/>
      <c r="L5" s="81">
        <v>2014</v>
      </c>
    </row>
    <row r="6" spans="1:12" ht="21" customHeight="1" x14ac:dyDescent="0.25">
      <c r="A6" s="114" t="s">
        <v>124</v>
      </c>
      <c r="B6" s="144" t="s">
        <v>148</v>
      </c>
      <c r="C6" s="144">
        <v>2007</v>
      </c>
      <c r="D6" s="115" t="s">
        <v>125</v>
      </c>
      <c r="E6" s="115" t="s">
        <v>121</v>
      </c>
      <c r="F6" s="116">
        <v>1350000000</v>
      </c>
      <c r="G6" s="116" t="s">
        <v>83</v>
      </c>
      <c r="H6" s="117">
        <v>350</v>
      </c>
      <c r="I6" s="117">
        <v>800</v>
      </c>
      <c r="J6" s="162"/>
      <c r="K6" s="162"/>
      <c r="L6" s="120" t="s">
        <v>126</v>
      </c>
    </row>
    <row r="7" spans="1:12" x14ac:dyDescent="0.25">
      <c r="A7" s="75" t="s">
        <v>127</v>
      </c>
      <c r="B7" s="145" t="s">
        <v>147</v>
      </c>
      <c r="C7" s="145">
        <v>2011</v>
      </c>
      <c r="D7" s="121" t="s">
        <v>46</v>
      </c>
      <c r="E7" s="121" t="s">
        <v>121</v>
      </c>
      <c r="F7" s="77">
        <v>20000000</v>
      </c>
      <c r="G7" s="77"/>
      <c r="H7" s="122">
        <v>20</v>
      </c>
      <c r="I7" s="80">
        <v>50</v>
      </c>
      <c r="J7" s="161"/>
      <c r="K7" s="161"/>
      <c r="L7" s="81">
        <v>2012</v>
      </c>
    </row>
    <row r="8" spans="1:12" ht="19.5" customHeight="1" x14ac:dyDescent="0.25">
      <c r="A8" s="114" t="s">
        <v>128</v>
      </c>
      <c r="B8" s="144" t="s">
        <v>147</v>
      </c>
      <c r="C8" s="144">
        <v>2012</v>
      </c>
      <c r="D8" s="115" t="s">
        <v>46</v>
      </c>
      <c r="E8" s="115" t="s">
        <v>121</v>
      </c>
      <c r="F8" s="116">
        <v>634000000</v>
      </c>
      <c r="G8" s="116" t="s">
        <v>83</v>
      </c>
      <c r="H8" s="117">
        <v>90</v>
      </c>
      <c r="I8" s="118">
        <v>400</v>
      </c>
      <c r="J8" s="160"/>
      <c r="K8" s="160"/>
      <c r="L8" s="119">
        <v>2012</v>
      </c>
    </row>
    <row r="9" spans="1:12" x14ac:dyDescent="0.25">
      <c r="A9" s="75" t="s">
        <v>129</v>
      </c>
      <c r="B9" s="145" t="s">
        <v>147</v>
      </c>
      <c r="C9" s="145">
        <v>2012</v>
      </c>
      <c r="D9" s="121" t="s">
        <v>46</v>
      </c>
      <c r="E9" s="121" t="s">
        <v>121</v>
      </c>
      <c r="F9" s="77">
        <v>92000000</v>
      </c>
      <c r="G9" s="77" t="s">
        <v>83</v>
      </c>
      <c r="H9" s="122">
        <v>60</v>
      </c>
      <c r="I9" s="80">
        <v>200</v>
      </c>
      <c r="J9" s="161"/>
      <c r="K9" s="161"/>
      <c r="L9" s="81">
        <v>2013</v>
      </c>
    </row>
    <row r="10" spans="1:12" x14ac:dyDescent="0.25">
      <c r="A10" s="114" t="s">
        <v>130</v>
      </c>
      <c r="B10" s="144" t="s">
        <v>149</v>
      </c>
      <c r="C10" s="144">
        <v>2009</v>
      </c>
      <c r="D10" s="115" t="s">
        <v>110</v>
      </c>
      <c r="E10" s="115" t="s">
        <v>121</v>
      </c>
      <c r="F10" s="116">
        <v>1500000000</v>
      </c>
      <c r="G10" s="116" t="s">
        <v>83</v>
      </c>
      <c r="H10" s="117">
        <v>33</v>
      </c>
      <c r="I10" s="118">
        <v>100</v>
      </c>
      <c r="J10" s="160"/>
      <c r="K10" s="160"/>
      <c r="L10" s="119">
        <v>2010</v>
      </c>
    </row>
    <row r="11" spans="1:12" x14ac:dyDescent="0.25">
      <c r="A11" s="75" t="s">
        <v>131</v>
      </c>
      <c r="B11" s="145" t="s">
        <v>150</v>
      </c>
      <c r="C11" s="145">
        <v>2009</v>
      </c>
      <c r="D11" s="121" t="s">
        <v>110</v>
      </c>
      <c r="E11" s="121" t="s">
        <v>121</v>
      </c>
      <c r="F11" s="77">
        <v>800000000</v>
      </c>
      <c r="G11" s="77" t="s">
        <v>83</v>
      </c>
      <c r="H11" s="122">
        <v>10</v>
      </c>
      <c r="I11" s="80">
        <v>200</v>
      </c>
      <c r="J11" s="161"/>
      <c r="K11" s="161"/>
      <c r="L11" s="81">
        <v>2010</v>
      </c>
    </row>
    <row r="12" spans="1:12" x14ac:dyDescent="0.25">
      <c r="A12" s="114" t="s">
        <v>64</v>
      </c>
      <c r="B12" s="144" t="s">
        <v>151</v>
      </c>
      <c r="C12" s="144">
        <v>2010</v>
      </c>
      <c r="D12" s="115" t="s">
        <v>110</v>
      </c>
      <c r="E12" s="115" t="s">
        <v>121</v>
      </c>
      <c r="F12" s="116">
        <v>15000000</v>
      </c>
      <c r="G12" s="116" t="s">
        <v>83</v>
      </c>
      <c r="H12" s="117">
        <v>10</v>
      </c>
      <c r="I12" s="118">
        <v>200</v>
      </c>
      <c r="J12" s="160"/>
      <c r="K12" s="160"/>
      <c r="L12" s="119">
        <v>2010</v>
      </c>
    </row>
    <row r="13" spans="1:12" x14ac:dyDescent="0.25">
      <c r="A13" s="75" t="s">
        <v>132</v>
      </c>
      <c r="B13" s="145" t="s">
        <v>152</v>
      </c>
      <c r="C13" s="145">
        <v>2011</v>
      </c>
      <c r="D13" s="121" t="s">
        <v>110</v>
      </c>
      <c r="E13" s="121" t="s">
        <v>121</v>
      </c>
      <c r="F13" s="77">
        <v>270000000</v>
      </c>
      <c r="G13" s="77" t="s">
        <v>83</v>
      </c>
      <c r="H13" s="122">
        <v>98</v>
      </c>
      <c r="I13" s="80">
        <v>200</v>
      </c>
      <c r="J13" s="161"/>
      <c r="K13" s="161"/>
      <c r="L13" s="81">
        <v>2011</v>
      </c>
    </row>
    <row r="14" spans="1:12" x14ac:dyDescent="0.25">
      <c r="A14" s="114" t="s">
        <v>133</v>
      </c>
      <c r="B14" s="144" t="s">
        <v>153</v>
      </c>
      <c r="C14" s="144">
        <v>2013</v>
      </c>
      <c r="D14" s="115" t="s">
        <v>110</v>
      </c>
      <c r="E14" s="115" t="s">
        <v>121</v>
      </c>
      <c r="F14" s="116">
        <v>127000000</v>
      </c>
      <c r="G14" s="116" t="s">
        <v>83</v>
      </c>
      <c r="H14" s="117">
        <v>200</v>
      </c>
      <c r="I14" s="118">
        <v>270</v>
      </c>
      <c r="J14" s="160"/>
      <c r="K14" s="160"/>
      <c r="L14" s="119">
        <v>2013</v>
      </c>
    </row>
    <row r="15" spans="1:12" ht="26.25" x14ac:dyDescent="0.25">
      <c r="A15" s="75" t="s">
        <v>134</v>
      </c>
      <c r="B15" s="145" t="s">
        <v>154</v>
      </c>
      <c r="C15" s="145">
        <v>2013</v>
      </c>
      <c r="D15" s="121" t="s">
        <v>41</v>
      </c>
      <c r="E15" s="121" t="s">
        <v>121</v>
      </c>
      <c r="F15" s="77">
        <v>200000000</v>
      </c>
      <c r="G15" s="77" t="s">
        <v>83</v>
      </c>
      <c r="H15" s="122">
        <v>120</v>
      </c>
      <c r="I15" s="80">
        <v>0</v>
      </c>
      <c r="J15" s="161"/>
      <c r="K15" s="161"/>
      <c r="L15" s="81">
        <v>2014</v>
      </c>
    </row>
    <row r="16" spans="1:12" x14ac:dyDescent="0.25">
      <c r="A16" s="114" t="s">
        <v>135</v>
      </c>
      <c r="B16" s="144" t="s">
        <v>147</v>
      </c>
      <c r="C16" s="144">
        <v>2012</v>
      </c>
      <c r="D16" s="115" t="s">
        <v>41</v>
      </c>
      <c r="E16" s="115" t="s">
        <v>121</v>
      </c>
      <c r="F16" s="116">
        <v>30000000</v>
      </c>
      <c r="G16" s="116" t="s">
        <v>83</v>
      </c>
      <c r="H16" s="117">
        <v>50</v>
      </c>
      <c r="I16" s="118">
        <v>200</v>
      </c>
      <c r="J16" s="160"/>
      <c r="K16" s="160"/>
      <c r="L16" s="119">
        <v>2014</v>
      </c>
    </row>
    <row r="17" spans="1:12" ht="18" customHeight="1" x14ac:dyDescent="0.25">
      <c r="A17" s="75" t="s">
        <v>136</v>
      </c>
      <c r="B17" s="145" t="s">
        <v>155</v>
      </c>
      <c r="C17" s="145">
        <v>2012</v>
      </c>
      <c r="D17" s="121" t="s">
        <v>93</v>
      </c>
      <c r="E17" s="121" t="s">
        <v>121</v>
      </c>
      <c r="F17" s="123">
        <v>160000000</v>
      </c>
      <c r="G17" s="123" t="s">
        <v>83</v>
      </c>
      <c r="H17" s="124">
        <v>160</v>
      </c>
      <c r="I17" s="125">
        <v>80</v>
      </c>
      <c r="J17" s="163"/>
      <c r="K17" s="163"/>
      <c r="L17" s="126">
        <v>2013</v>
      </c>
    </row>
    <row r="18" spans="1:12" ht="17.25" customHeight="1" x14ac:dyDescent="0.25">
      <c r="A18" s="146" t="s">
        <v>137</v>
      </c>
      <c r="B18" s="147" t="s">
        <v>155</v>
      </c>
      <c r="C18" s="144">
        <v>2011</v>
      </c>
      <c r="D18" s="148" t="s">
        <v>93</v>
      </c>
      <c r="E18" s="148" t="s">
        <v>121</v>
      </c>
      <c r="F18" s="149">
        <v>400000000</v>
      </c>
      <c r="G18" s="149" t="s">
        <v>83</v>
      </c>
      <c r="H18" s="150">
        <v>250</v>
      </c>
      <c r="I18" s="150">
        <v>300</v>
      </c>
      <c r="J18" s="164"/>
      <c r="K18" s="164"/>
      <c r="L18" s="151">
        <v>2014</v>
      </c>
    </row>
    <row r="19" spans="1:12" x14ac:dyDescent="0.25">
      <c r="A19" s="152" t="s">
        <v>156</v>
      </c>
      <c r="B19" s="152" t="s">
        <v>147</v>
      </c>
      <c r="C19" s="145">
        <v>2014</v>
      </c>
      <c r="D19" s="152" t="s">
        <v>157</v>
      </c>
      <c r="E19" s="152" t="s">
        <v>121</v>
      </c>
      <c r="F19" s="154">
        <v>50000000</v>
      </c>
      <c r="G19" s="154" t="s">
        <v>83</v>
      </c>
      <c r="H19" s="155">
        <v>60</v>
      </c>
      <c r="I19" s="155">
        <v>50</v>
      </c>
      <c r="J19" s="155"/>
      <c r="K19" s="155"/>
      <c r="L19" s="155">
        <v>2014</v>
      </c>
    </row>
    <row r="20" spans="1:12" x14ac:dyDescent="0.25">
      <c r="A20" s="156" t="s">
        <v>158</v>
      </c>
      <c r="B20" s="156" t="s">
        <v>147</v>
      </c>
      <c r="C20" s="144">
        <v>2014</v>
      </c>
      <c r="D20" s="156" t="s">
        <v>159</v>
      </c>
      <c r="E20" s="156" t="s">
        <v>121</v>
      </c>
      <c r="F20" s="157">
        <v>20000000</v>
      </c>
      <c r="G20" s="80" t="s">
        <v>83</v>
      </c>
      <c r="H20" s="80">
        <v>20</v>
      </c>
      <c r="I20" s="80">
        <v>130</v>
      </c>
      <c r="J20" s="80"/>
      <c r="K20" s="80"/>
      <c r="L20" s="80">
        <v>2014</v>
      </c>
    </row>
    <row r="21" spans="1:12" ht="15.75" customHeight="1" x14ac:dyDescent="0.25">
      <c r="A21" s="152" t="s">
        <v>160</v>
      </c>
      <c r="B21" s="152" t="s">
        <v>161</v>
      </c>
      <c r="C21" s="145">
        <v>2014</v>
      </c>
      <c r="D21" s="152" t="s">
        <v>41</v>
      </c>
      <c r="E21" s="152" t="s">
        <v>121</v>
      </c>
      <c r="F21" s="154">
        <v>46000000</v>
      </c>
      <c r="G21" s="155" t="s">
        <v>83</v>
      </c>
      <c r="H21" s="155">
        <v>50</v>
      </c>
      <c r="I21" s="155">
        <v>100</v>
      </c>
      <c r="J21" s="155"/>
      <c r="K21" s="155"/>
      <c r="L21" s="155">
        <v>2014</v>
      </c>
    </row>
    <row r="22" spans="1:12" x14ac:dyDescent="0.25">
      <c r="A22" s="156" t="s">
        <v>162</v>
      </c>
      <c r="B22" s="156" t="s">
        <v>155</v>
      </c>
      <c r="C22" s="144">
        <v>2014</v>
      </c>
      <c r="D22" s="156" t="s">
        <v>93</v>
      </c>
      <c r="E22" s="156" t="s">
        <v>121</v>
      </c>
      <c r="F22" s="157">
        <v>78000000</v>
      </c>
      <c r="G22" s="80" t="s">
        <v>83</v>
      </c>
      <c r="H22" s="80">
        <v>59</v>
      </c>
      <c r="I22" s="80">
        <v>70</v>
      </c>
      <c r="J22" s="80"/>
      <c r="K22" s="80"/>
      <c r="L22" s="80">
        <v>2014</v>
      </c>
    </row>
    <row r="23" spans="1:12" ht="17.25" customHeight="1" x14ac:dyDescent="0.25">
      <c r="A23" s="146" t="s">
        <v>163</v>
      </c>
      <c r="B23" s="147" t="s">
        <v>161</v>
      </c>
      <c r="C23" s="144">
        <v>2014</v>
      </c>
      <c r="D23" s="148" t="s">
        <v>164</v>
      </c>
      <c r="E23" s="148" t="s">
        <v>121</v>
      </c>
      <c r="F23" s="149">
        <v>80000000</v>
      </c>
      <c r="G23" s="149" t="s">
        <v>83</v>
      </c>
      <c r="H23" s="150">
        <v>95</v>
      </c>
      <c r="I23" s="150">
        <v>0</v>
      </c>
      <c r="J23" s="164"/>
      <c r="K23" s="164"/>
      <c r="L23" s="151">
        <v>2014</v>
      </c>
    </row>
    <row r="24" spans="1:12" ht="14.45" x14ac:dyDescent="0.3">
      <c r="A24" s="156" t="s">
        <v>165</v>
      </c>
      <c r="B24" s="156" t="s">
        <v>155</v>
      </c>
      <c r="C24" s="145">
        <v>2014</v>
      </c>
      <c r="D24" s="156" t="s">
        <v>93</v>
      </c>
      <c r="E24" s="156" t="s">
        <v>121</v>
      </c>
      <c r="F24" s="157">
        <v>385000000</v>
      </c>
      <c r="G24" s="80" t="s">
        <v>83</v>
      </c>
      <c r="H24" s="80">
        <v>85</v>
      </c>
      <c r="I24" s="80">
        <v>270</v>
      </c>
      <c r="J24" s="80"/>
      <c r="K24" s="80"/>
      <c r="L24" s="80">
        <v>2014</v>
      </c>
    </row>
    <row r="25" spans="1:12" ht="17.25" customHeight="1" x14ac:dyDescent="0.3">
      <c r="A25" s="146" t="s">
        <v>166</v>
      </c>
      <c r="B25" s="147" t="s">
        <v>155</v>
      </c>
      <c r="C25" s="144">
        <v>2014</v>
      </c>
      <c r="D25" s="148" t="s">
        <v>93</v>
      </c>
      <c r="E25" s="148" t="s">
        <v>121</v>
      </c>
      <c r="F25" s="149">
        <v>350000000</v>
      </c>
      <c r="G25" s="149" t="s">
        <v>83</v>
      </c>
      <c r="H25" s="150">
        <v>92</v>
      </c>
      <c r="I25" s="150">
        <v>380</v>
      </c>
      <c r="J25" s="164"/>
      <c r="K25" s="164"/>
      <c r="L25" s="151">
        <v>2014</v>
      </c>
    </row>
    <row r="26" spans="1:12" ht="14.45" x14ac:dyDescent="0.3">
      <c r="A26" s="156" t="s">
        <v>167</v>
      </c>
      <c r="B26" s="156" t="s">
        <v>155</v>
      </c>
      <c r="C26" s="145">
        <v>2014</v>
      </c>
      <c r="D26" s="156" t="s">
        <v>93</v>
      </c>
      <c r="E26" s="156" t="s">
        <v>121</v>
      </c>
      <c r="F26" s="157">
        <v>400000000</v>
      </c>
      <c r="G26" s="80" t="s">
        <v>83</v>
      </c>
      <c r="H26" s="80">
        <v>195</v>
      </c>
      <c r="I26" s="80">
        <v>220</v>
      </c>
      <c r="J26" s="80"/>
      <c r="K26" s="80"/>
      <c r="L26" s="80">
        <v>2014</v>
      </c>
    </row>
    <row r="27" spans="1:12" ht="17.25" customHeight="1" x14ac:dyDescent="0.3">
      <c r="A27" s="146" t="s">
        <v>168</v>
      </c>
      <c r="B27" s="147" t="s">
        <v>147</v>
      </c>
      <c r="C27" s="144">
        <v>2014</v>
      </c>
      <c r="D27" s="148" t="s">
        <v>157</v>
      </c>
      <c r="E27" s="148" t="s">
        <v>121</v>
      </c>
      <c r="F27" s="149">
        <v>50000000</v>
      </c>
      <c r="G27" s="149" t="s">
        <v>83</v>
      </c>
      <c r="H27" s="150">
        <v>54</v>
      </c>
      <c r="I27" s="150">
        <v>100</v>
      </c>
      <c r="J27" s="164"/>
      <c r="K27" s="164"/>
      <c r="L27" s="151">
        <v>2014</v>
      </c>
    </row>
    <row r="28" spans="1:12" ht="14.45" x14ac:dyDescent="0.3">
      <c r="A28" s="156" t="s">
        <v>169</v>
      </c>
      <c r="B28" s="156" t="s">
        <v>147</v>
      </c>
      <c r="C28" s="145">
        <v>2014</v>
      </c>
      <c r="D28" s="156" t="s">
        <v>157</v>
      </c>
      <c r="E28" s="156" t="s">
        <v>121</v>
      </c>
      <c r="F28" s="157">
        <v>70000000</v>
      </c>
      <c r="G28" s="80" t="s">
        <v>83</v>
      </c>
      <c r="H28" s="80">
        <v>30</v>
      </c>
      <c r="I28" s="80">
        <v>70</v>
      </c>
      <c r="J28" s="80"/>
      <c r="K28" s="80"/>
      <c r="L28" s="80">
        <v>2014</v>
      </c>
    </row>
    <row r="29" spans="1:12" ht="17.25" customHeight="1" x14ac:dyDescent="0.3">
      <c r="A29" s="146" t="s">
        <v>170</v>
      </c>
      <c r="B29" s="147" t="s">
        <v>171</v>
      </c>
      <c r="C29" s="144">
        <v>2014</v>
      </c>
      <c r="D29" s="148" t="s">
        <v>46</v>
      </c>
      <c r="E29" s="148" t="s">
        <v>121</v>
      </c>
      <c r="F29" s="149">
        <v>16500000</v>
      </c>
      <c r="G29" s="149" t="s">
        <v>83</v>
      </c>
      <c r="H29" s="150">
        <v>64</v>
      </c>
      <c r="I29" s="150">
        <v>80</v>
      </c>
      <c r="J29" s="164"/>
      <c r="K29" s="164"/>
      <c r="L29" s="151">
        <v>2014</v>
      </c>
    </row>
    <row r="30" spans="1:12" ht="14.45" x14ac:dyDescent="0.3">
      <c r="A30" s="156" t="s">
        <v>172</v>
      </c>
      <c r="B30" s="156" t="s">
        <v>147</v>
      </c>
      <c r="C30" s="145">
        <v>2014</v>
      </c>
      <c r="D30" s="156" t="s">
        <v>42</v>
      </c>
      <c r="E30" s="156" t="s">
        <v>121</v>
      </c>
      <c r="F30" s="157">
        <v>20000000</v>
      </c>
      <c r="G30" s="80" t="s">
        <v>83</v>
      </c>
      <c r="H30" s="80">
        <v>20</v>
      </c>
      <c r="I30" s="80">
        <v>200</v>
      </c>
      <c r="J30" s="80"/>
      <c r="K30" s="80"/>
      <c r="L30" s="80">
        <v>2014</v>
      </c>
    </row>
    <row r="31" spans="1:12" ht="17.25" customHeight="1" x14ac:dyDescent="0.3">
      <c r="A31" s="146" t="s">
        <v>173</v>
      </c>
      <c r="B31" s="147" t="s">
        <v>147</v>
      </c>
      <c r="C31" s="144">
        <v>2014</v>
      </c>
      <c r="D31" s="148" t="s">
        <v>46</v>
      </c>
      <c r="E31" s="148" t="s">
        <v>121</v>
      </c>
      <c r="F31" s="149">
        <v>20000000</v>
      </c>
      <c r="G31" s="149" t="s">
        <v>83</v>
      </c>
      <c r="H31" s="150">
        <v>50</v>
      </c>
      <c r="I31" s="150">
        <v>0</v>
      </c>
      <c r="J31" s="164"/>
      <c r="K31" s="164"/>
      <c r="L31" s="151">
        <v>2014</v>
      </c>
    </row>
    <row r="32" spans="1:12" ht="14.45" x14ac:dyDescent="0.3">
      <c r="A32" s="156" t="s">
        <v>174</v>
      </c>
      <c r="B32" s="156" t="s">
        <v>152</v>
      </c>
      <c r="C32" s="145">
        <v>2014</v>
      </c>
      <c r="D32" s="156" t="s">
        <v>42</v>
      </c>
      <c r="E32" s="156" t="s">
        <v>121</v>
      </c>
      <c r="F32" s="157">
        <v>25000000</v>
      </c>
      <c r="G32" s="80" t="s">
        <v>83</v>
      </c>
      <c r="H32" s="80">
        <v>60</v>
      </c>
      <c r="I32" s="80">
        <v>100</v>
      </c>
      <c r="J32" s="80"/>
      <c r="K32" s="80"/>
      <c r="L32" s="80">
        <v>2014</v>
      </c>
    </row>
    <row r="33" spans="1:12" ht="17.25" customHeight="1" x14ac:dyDescent="0.3">
      <c r="A33" s="146" t="s">
        <v>175</v>
      </c>
      <c r="B33" s="147" t="s">
        <v>152</v>
      </c>
      <c r="C33" s="144">
        <v>2014</v>
      </c>
      <c r="D33" s="148" t="s">
        <v>42</v>
      </c>
      <c r="E33" s="148" t="s">
        <v>121</v>
      </c>
      <c r="F33" s="149">
        <v>75000000</v>
      </c>
      <c r="G33" s="149" t="s">
        <v>83</v>
      </c>
      <c r="H33" s="150">
        <v>100</v>
      </c>
      <c r="I33" s="150">
        <v>270</v>
      </c>
      <c r="J33" s="164"/>
      <c r="K33" s="164"/>
      <c r="L33" s="151">
        <v>2014</v>
      </c>
    </row>
    <row r="34" spans="1:12" ht="14.45" x14ac:dyDescent="0.3">
      <c r="A34" s="156" t="s">
        <v>176</v>
      </c>
      <c r="B34" s="156" t="s">
        <v>153</v>
      </c>
      <c r="C34" s="145">
        <v>2014</v>
      </c>
      <c r="D34" s="156" t="s">
        <v>44</v>
      </c>
      <c r="E34" s="156" t="s">
        <v>121</v>
      </c>
      <c r="F34" s="157">
        <v>20000000</v>
      </c>
      <c r="G34" s="80" t="s">
        <v>83</v>
      </c>
      <c r="H34" s="80">
        <v>2000</v>
      </c>
      <c r="I34" s="80">
        <v>0</v>
      </c>
      <c r="J34" s="80"/>
      <c r="K34" s="80"/>
      <c r="L34" s="80">
        <v>2014</v>
      </c>
    </row>
    <row r="35" spans="1:12" ht="17.25" customHeight="1" x14ac:dyDescent="0.3">
      <c r="A35" s="146" t="s">
        <v>177</v>
      </c>
      <c r="B35" s="147" t="s">
        <v>147</v>
      </c>
      <c r="C35" s="144">
        <v>2014</v>
      </c>
      <c r="D35" s="148" t="s">
        <v>44</v>
      </c>
      <c r="E35" s="148" t="s">
        <v>121</v>
      </c>
      <c r="F35" s="149">
        <v>10000000</v>
      </c>
      <c r="G35" s="149" t="s">
        <v>83</v>
      </c>
      <c r="H35" s="150">
        <v>300</v>
      </c>
      <c r="I35" s="150">
        <v>0</v>
      </c>
      <c r="J35" s="164"/>
      <c r="K35" s="164"/>
      <c r="L35" s="151">
        <v>2015</v>
      </c>
    </row>
    <row r="36" spans="1:12" ht="14.45" x14ac:dyDescent="0.3">
      <c r="A36" s="156" t="s">
        <v>178</v>
      </c>
      <c r="B36" s="156" t="s">
        <v>147</v>
      </c>
      <c r="C36" s="145">
        <v>2014</v>
      </c>
      <c r="D36" s="156" t="s">
        <v>157</v>
      </c>
      <c r="E36" s="156" t="s">
        <v>121</v>
      </c>
      <c r="F36" s="157">
        <v>10000000</v>
      </c>
      <c r="G36" s="80" t="s">
        <v>83</v>
      </c>
      <c r="H36" s="80">
        <v>25</v>
      </c>
      <c r="I36" s="80">
        <v>100</v>
      </c>
      <c r="J36" s="80"/>
      <c r="K36" s="80"/>
      <c r="L36" s="80">
        <v>2015</v>
      </c>
    </row>
    <row r="37" spans="1:12" ht="14.45" x14ac:dyDescent="0.3">
      <c r="A37" s="152"/>
      <c r="B37" s="152"/>
      <c r="C37" s="152"/>
      <c r="D37" s="155"/>
      <c r="E37" s="152"/>
      <c r="F37" s="155"/>
      <c r="G37" s="155"/>
      <c r="H37" s="153">
        <f>SUM(H4:H36)</f>
        <v>5107</v>
      </c>
      <c r="I37" s="153">
        <f>SUM(I4:I36)</f>
        <v>5470</v>
      </c>
      <c r="J37" s="153">
        <f t="shared" ref="J37:K37" si="0">SUM(J4:J36)</f>
        <v>0</v>
      </c>
      <c r="K37" s="153">
        <f t="shared" si="0"/>
        <v>0</v>
      </c>
      <c r="L37" s="155"/>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M5" sqref="M5"/>
    </sheetView>
  </sheetViews>
  <sheetFormatPr defaultRowHeight="15" x14ac:dyDescent="0.25"/>
  <cols>
    <col min="1" max="1" width="19.85546875" customWidth="1"/>
    <col min="2" max="2" width="12" customWidth="1"/>
    <col min="3" max="3" width="18.28515625" customWidth="1"/>
    <col min="4" max="4" width="17.140625" customWidth="1"/>
    <col min="5" max="5" width="20.85546875" customWidth="1"/>
    <col min="6" max="6" width="12.85546875" customWidth="1"/>
    <col min="7" max="7" width="15.42578125" customWidth="1"/>
    <col min="8" max="8" width="13.42578125" customWidth="1"/>
    <col min="9" max="9" width="19.42578125" customWidth="1"/>
  </cols>
  <sheetData>
    <row r="1" spans="1:9" x14ac:dyDescent="0.25">
      <c r="A1" s="21"/>
      <c r="B1" s="21"/>
      <c r="C1" s="36" t="s">
        <v>98</v>
      </c>
      <c r="D1" s="36"/>
      <c r="E1" s="36"/>
      <c r="F1" s="36"/>
      <c r="G1" s="21"/>
      <c r="H1" s="21"/>
      <c r="I1" s="21"/>
    </row>
    <row r="2" spans="1:9" ht="15.75" thickBot="1" x14ac:dyDescent="0.3">
      <c r="A2" s="37"/>
      <c r="B2" s="37"/>
      <c r="C2" s="37"/>
      <c r="D2" s="37"/>
      <c r="E2" s="37"/>
      <c r="F2" s="37"/>
      <c r="G2" s="37"/>
      <c r="H2" s="37"/>
      <c r="I2" s="37"/>
    </row>
    <row r="3" spans="1:9" ht="45.75" customHeight="1" thickBot="1" x14ac:dyDescent="0.3">
      <c r="A3" s="38" t="s">
        <v>99</v>
      </c>
      <c r="B3" s="39" t="s">
        <v>40</v>
      </c>
      <c r="C3" s="40" t="s">
        <v>100</v>
      </c>
      <c r="D3" s="110" t="s">
        <v>20</v>
      </c>
      <c r="E3" s="40" t="s">
        <v>21</v>
      </c>
      <c r="F3" s="110" t="s">
        <v>101</v>
      </c>
      <c r="G3" s="110" t="s">
        <v>102</v>
      </c>
      <c r="H3" s="39" t="s">
        <v>103</v>
      </c>
      <c r="I3" s="111" t="s">
        <v>104</v>
      </c>
    </row>
    <row r="4" spans="1:9" ht="26.25" customHeight="1" x14ac:dyDescent="0.25">
      <c r="A4" s="61" t="s">
        <v>105</v>
      </c>
      <c r="B4" s="62" t="s">
        <v>46</v>
      </c>
      <c r="C4" s="62" t="s">
        <v>106</v>
      </c>
      <c r="D4" s="63">
        <v>300000000</v>
      </c>
      <c r="E4" s="63">
        <v>0</v>
      </c>
      <c r="F4" s="64">
        <v>9</v>
      </c>
      <c r="G4" s="65">
        <v>42</v>
      </c>
      <c r="H4" s="66" t="s">
        <v>107</v>
      </c>
      <c r="I4" s="67">
        <v>2012</v>
      </c>
    </row>
    <row r="5" spans="1:9" ht="35.25" customHeight="1" x14ac:dyDescent="0.25">
      <c r="A5" s="68" t="s">
        <v>108</v>
      </c>
      <c r="B5" s="69" t="s">
        <v>46</v>
      </c>
      <c r="C5" s="69" t="s">
        <v>106</v>
      </c>
      <c r="D5" s="70">
        <v>300000000</v>
      </c>
      <c r="E5" s="70">
        <v>0</v>
      </c>
      <c r="F5" s="71">
        <v>12</v>
      </c>
      <c r="G5" s="72">
        <v>150</v>
      </c>
      <c r="H5" s="73" t="s">
        <v>109</v>
      </c>
      <c r="I5" s="74">
        <v>2013</v>
      </c>
    </row>
    <row r="6" spans="1:9" ht="28.5" customHeight="1" x14ac:dyDescent="0.3">
      <c r="A6" s="75" t="s">
        <v>67</v>
      </c>
      <c r="B6" s="19" t="s">
        <v>110</v>
      </c>
      <c r="C6" s="19" t="s">
        <v>106</v>
      </c>
      <c r="D6" s="76">
        <v>2200000000</v>
      </c>
      <c r="E6" s="76">
        <v>0</v>
      </c>
      <c r="F6" s="78">
        <v>16</v>
      </c>
      <c r="G6" s="79">
        <v>1000</v>
      </c>
      <c r="H6" s="80" t="s">
        <v>111</v>
      </c>
      <c r="I6" s="81">
        <v>2010</v>
      </c>
    </row>
    <row r="7" spans="1:9" ht="34.5" customHeight="1" x14ac:dyDescent="0.3">
      <c r="A7" s="68" t="s">
        <v>117</v>
      </c>
      <c r="B7" s="69" t="s">
        <v>41</v>
      </c>
      <c r="C7" s="69" t="s">
        <v>106</v>
      </c>
      <c r="D7" s="70">
        <v>30000000</v>
      </c>
      <c r="E7" s="70">
        <v>2735253</v>
      </c>
      <c r="F7" s="71">
        <v>50</v>
      </c>
      <c r="G7" s="72">
        <v>200</v>
      </c>
      <c r="H7" s="73" t="s">
        <v>113</v>
      </c>
      <c r="I7" s="74">
        <v>2014</v>
      </c>
    </row>
    <row r="8" spans="1:9" ht="36" customHeight="1" x14ac:dyDescent="0.3">
      <c r="A8" s="75" t="s">
        <v>112</v>
      </c>
      <c r="B8" s="19" t="s">
        <v>41</v>
      </c>
      <c r="C8" s="19" t="s">
        <v>106</v>
      </c>
      <c r="D8" s="82">
        <v>30000000</v>
      </c>
      <c r="E8" s="82">
        <v>0</v>
      </c>
      <c r="F8" s="78">
        <v>50</v>
      </c>
      <c r="G8" s="79">
        <v>200</v>
      </c>
      <c r="H8" s="83" t="s">
        <v>113</v>
      </c>
      <c r="I8" s="81">
        <v>2014</v>
      </c>
    </row>
    <row r="9" spans="1:9" ht="27.75" customHeight="1" x14ac:dyDescent="0.3">
      <c r="A9" s="84" t="s">
        <v>114</v>
      </c>
      <c r="B9" s="85" t="s">
        <v>41</v>
      </c>
      <c r="C9" s="69" t="s">
        <v>106</v>
      </c>
      <c r="D9" s="86">
        <v>139000000</v>
      </c>
      <c r="E9" s="86">
        <v>139000000</v>
      </c>
      <c r="F9" s="87">
        <v>135</v>
      </c>
      <c r="G9" s="88">
        <v>450</v>
      </c>
      <c r="H9" s="89"/>
      <c r="I9" s="90">
        <v>2013</v>
      </c>
    </row>
    <row r="10" spans="1:9" ht="36" customHeight="1" thickBot="1" x14ac:dyDescent="0.35">
      <c r="A10" s="91" t="s">
        <v>115</v>
      </c>
      <c r="B10" s="92" t="s">
        <v>41</v>
      </c>
      <c r="C10" s="92" t="s">
        <v>106</v>
      </c>
      <c r="D10" s="93">
        <v>30000000</v>
      </c>
      <c r="E10" s="93">
        <v>0</v>
      </c>
      <c r="F10" s="94">
        <v>30</v>
      </c>
      <c r="G10" s="95">
        <v>200</v>
      </c>
      <c r="H10" s="96" t="s">
        <v>116</v>
      </c>
      <c r="I10" s="97">
        <v>2014</v>
      </c>
    </row>
    <row r="11" spans="1:9" thickBot="1" x14ac:dyDescent="0.35">
      <c r="A11" s="41"/>
      <c r="B11" s="41"/>
      <c r="C11" s="41"/>
      <c r="D11" s="43">
        <f>SUM(D4:D10)</f>
        <v>3029000000</v>
      </c>
      <c r="E11" s="44">
        <f>SUM(E4:E10)</f>
        <v>141735253</v>
      </c>
      <c r="F11" s="45">
        <f>SUM(F4:F10)</f>
        <v>302</v>
      </c>
      <c r="G11" s="46">
        <f>SUM(G4:G10)</f>
        <v>2242</v>
      </c>
      <c r="H11" s="41"/>
      <c r="I11" s="41"/>
    </row>
    <row r="12" spans="1:9" ht="14.45" x14ac:dyDescent="0.3">
      <c r="D12"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B4" workbookViewId="0">
      <selection activeCell="F8" sqref="F8"/>
    </sheetView>
  </sheetViews>
  <sheetFormatPr defaultRowHeight="15" x14ac:dyDescent="0.25"/>
  <cols>
    <col min="1" max="1" width="7.28515625" customWidth="1"/>
    <col min="2" max="2" width="17.140625" customWidth="1"/>
    <col min="3" max="3" width="16.140625" hidden="1" customWidth="1"/>
    <col min="4" max="4" width="14.42578125" style="7" customWidth="1"/>
    <col min="5" max="5" width="14.85546875" style="7" customWidth="1"/>
    <col min="6" max="6" width="13.5703125" bestFit="1" customWidth="1"/>
    <col min="7" max="7" width="10" style="7" customWidth="1"/>
    <col min="8" max="8" width="17" style="7" customWidth="1"/>
    <col min="9" max="9" width="20.42578125" bestFit="1" customWidth="1"/>
    <col min="10" max="10" width="19.42578125" bestFit="1" customWidth="1"/>
    <col min="11" max="11" width="14.7109375" customWidth="1"/>
    <col min="12" max="12" width="14.28515625" bestFit="1" customWidth="1"/>
    <col min="13" max="13" width="9.28515625" customWidth="1"/>
    <col min="14" max="14" width="20" style="7" customWidth="1"/>
    <col min="15" max="15" width="24.140625" hidden="1" customWidth="1"/>
  </cols>
  <sheetData>
    <row r="1" spans="1:15" ht="15.75" thickBot="1" x14ac:dyDescent="0.3"/>
    <row r="2" spans="1:15" ht="15.75" thickBot="1" x14ac:dyDescent="0.3">
      <c r="A2" s="7"/>
      <c r="B2" s="186" t="s">
        <v>38</v>
      </c>
      <c r="C2" s="187"/>
      <c r="D2" s="187"/>
      <c r="E2" s="187"/>
      <c r="F2" s="187"/>
      <c r="G2" s="187"/>
      <c r="H2" s="187"/>
      <c r="I2" s="187"/>
      <c r="J2" s="188"/>
      <c r="K2" s="7"/>
      <c r="L2" s="7"/>
      <c r="M2" s="7"/>
    </row>
    <row r="3" spans="1:15" x14ac:dyDescent="0.25">
      <c r="A3" s="7"/>
      <c r="B3" s="7"/>
      <c r="C3" s="7"/>
      <c r="F3" s="7"/>
      <c r="I3" s="7"/>
      <c r="J3" s="7"/>
      <c r="K3" s="7"/>
      <c r="L3" s="7"/>
      <c r="M3" s="7"/>
    </row>
    <row r="4" spans="1:15" ht="38.25" x14ac:dyDescent="0.25">
      <c r="A4" s="98" t="s">
        <v>18</v>
      </c>
      <c r="B4" s="107" t="s">
        <v>19</v>
      </c>
      <c r="C4" s="107" t="s">
        <v>25</v>
      </c>
      <c r="D4" s="107" t="s">
        <v>40</v>
      </c>
      <c r="E4" s="107" t="s">
        <v>25</v>
      </c>
      <c r="F4" s="107" t="s">
        <v>22</v>
      </c>
      <c r="G4" s="108" t="s">
        <v>31</v>
      </c>
      <c r="H4" s="108" t="s">
        <v>32</v>
      </c>
      <c r="I4" s="107" t="s">
        <v>20</v>
      </c>
      <c r="J4" s="107" t="s">
        <v>21</v>
      </c>
      <c r="K4" s="210" t="s">
        <v>26</v>
      </c>
      <c r="L4" s="210"/>
      <c r="M4" s="210"/>
      <c r="N4" s="108" t="s">
        <v>33</v>
      </c>
      <c r="O4" s="17" t="s">
        <v>33</v>
      </c>
    </row>
    <row r="5" spans="1:15" ht="18" customHeight="1" x14ac:dyDescent="0.25">
      <c r="A5" s="98"/>
      <c r="B5" s="107"/>
      <c r="C5" s="107"/>
      <c r="D5" s="107"/>
      <c r="E5" s="107"/>
      <c r="F5" s="107"/>
      <c r="G5" s="107"/>
      <c r="H5" s="107"/>
      <c r="I5" s="107"/>
      <c r="J5" s="107"/>
      <c r="K5" s="109" t="s">
        <v>27</v>
      </c>
      <c r="L5" s="109" t="s">
        <v>28</v>
      </c>
      <c r="M5" s="109" t="s">
        <v>29</v>
      </c>
      <c r="N5" s="109"/>
      <c r="O5" s="12"/>
    </row>
    <row r="6" spans="1:15" ht="72" customHeight="1" x14ac:dyDescent="0.25">
      <c r="A6" s="5">
        <v>1</v>
      </c>
      <c r="B6" s="49" t="s">
        <v>30</v>
      </c>
      <c r="C6" s="49"/>
      <c r="D6" s="48" t="s">
        <v>42</v>
      </c>
      <c r="E6" s="49" t="s">
        <v>53</v>
      </c>
      <c r="F6" s="50">
        <v>2006</v>
      </c>
      <c r="G6" s="99">
        <v>39234</v>
      </c>
      <c r="H6" s="100">
        <v>41334</v>
      </c>
      <c r="I6" s="101">
        <v>50000000</v>
      </c>
      <c r="J6" s="101">
        <v>28000000</v>
      </c>
      <c r="K6" s="102">
        <v>150</v>
      </c>
      <c r="L6" s="102">
        <v>100</v>
      </c>
      <c r="M6" s="102">
        <v>0</v>
      </c>
      <c r="N6" s="101" t="s">
        <v>85</v>
      </c>
      <c r="O6" s="24" t="s">
        <v>81</v>
      </c>
    </row>
    <row r="7" spans="1:15" s="7" customFormat="1" ht="26.25" customHeight="1" x14ac:dyDescent="0.3">
      <c r="A7" s="5">
        <v>2</v>
      </c>
      <c r="B7" s="1" t="s">
        <v>54</v>
      </c>
      <c r="C7" s="1"/>
      <c r="D7" s="5" t="s">
        <v>44</v>
      </c>
      <c r="E7" s="1" t="s">
        <v>55</v>
      </c>
      <c r="F7" s="9">
        <v>2007</v>
      </c>
      <c r="G7" s="27">
        <v>39448</v>
      </c>
      <c r="H7" s="16">
        <v>40787</v>
      </c>
      <c r="I7" s="8">
        <v>31000000</v>
      </c>
      <c r="J7" s="8">
        <v>0</v>
      </c>
      <c r="K7" s="34">
        <v>151</v>
      </c>
      <c r="L7" s="34">
        <v>0</v>
      </c>
      <c r="M7" s="34">
        <v>0</v>
      </c>
      <c r="N7" s="26" t="s">
        <v>86</v>
      </c>
      <c r="O7" s="19" t="s">
        <v>56</v>
      </c>
    </row>
    <row r="8" spans="1:15" s="7" customFormat="1" ht="41.25" customHeight="1" x14ac:dyDescent="0.3">
      <c r="A8" s="5">
        <v>4</v>
      </c>
      <c r="B8" s="48" t="s">
        <v>84</v>
      </c>
      <c r="C8" s="48" t="s">
        <v>84</v>
      </c>
      <c r="D8" s="48" t="s">
        <v>41</v>
      </c>
      <c r="E8" s="49"/>
      <c r="F8" s="103">
        <v>2006</v>
      </c>
      <c r="G8" s="99">
        <v>38718</v>
      </c>
      <c r="H8" s="99">
        <v>40360</v>
      </c>
      <c r="I8" s="51">
        <v>0</v>
      </c>
      <c r="J8" s="101">
        <v>0</v>
      </c>
      <c r="K8" s="104">
        <v>18</v>
      </c>
      <c r="L8" s="104">
        <v>0</v>
      </c>
      <c r="M8" s="104">
        <v>0</v>
      </c>
      <c r="N8" s="48" t="s">
        <v>87</v>
      </c>
      <c r="O8" s="19"/>
    </row>
    <row r="9" spans="1:15" ht="39" customHeight="1" x14ac:dyDescent="0.3">
      <c r="A9" s="5">
        <v>5</v>
      </c>
      <c r="B9" s="2" t="s">
        <v>35</v>
      </c>
      <c r="C9" s="2"/>
      <c r="D9" s="18" t="s">
        <v>62</v>
      </c>
      <c r="E9" s="2" t="s">
        <v>61</v>
      </c>
      <c r="F9" s="9">
        <v>2006</v>
      </c>
      <c r="G9" s="16">
        <v>39234</v>
      </c>
      <c r="H9" s="16">
        <v>41244</v>
      </c>
      <c r="I9" s="6">
        <v>70000000</v>
      </c>
      <c r="J9" s="24">
        <v>0</v>
      </c>
      <c r="K9" s="35">
        <v>50</v>
      </c>
      <c r="L9" s="35">
        <v>350</v>
      </c>
      <c r="M9" s="35">
        <v>31</v>
      </c>
      <c r="N9" s="14" t="s">
        <v>88</v>
      </c>
      <c r="O9" s="19" t="s">
        <v>82</v>
      </c>
    </row>
    <row r="10" spans="1:15" ht="44.25" customHeight="1" x14ac:dyDescent="0.3">
      <c r="A10" s="5">
        <v>6</v>
      </c>
      <c r="B10" s="49" t="s">
        <v>36</v>
      </c>
      <c r="C10" s="49"/>
      <c r="D10" s="48" t="s">
        <v>42</v>
      </c>
      <c r="E10" s="49" t="s">
        <v>59</v>
      </c>
      <c r="F10" s="50">
        <v>2008</v>
      </c>
      <c r="G10" s="99">
        <v>40057</v>
      </c>
      <c r="H10" s="99">
        <v>41000</v>
      </c>
      <c r="I10" s="105">
        <v>50000000</v>
      </c>
      <c r="J10" s="105">
        <v>1000000</v>
      </c>
      <c r="K10" s="106">
        <v>15</v>
      </c>
      <c r="L10" s="106">
        <v>152</v>
      </c>
      <c r="M10" s="106">
        <v>0</v>
      </c>
      <c r="N10" s="52" t="s">
        <v>89</v>
      </c>
      <c r="O10" s="19" t="s">
        <v>60</v>
      </c>
    </row>
    <row r="11" spans="1:15" s="7" customFormat="1" ht="26.25" customHeight="1" x14ac:dyDescent="0.3">
      <c r="A11" s="5"/>
      <c r="B11" s="1" t="s">
        <v>95</v>
      </c>
      <c r="C11" s="1"/>
      <c r="D11" s="5" t="s">
        <v>44</v>
      </c>
      <c r="E11" s="1" t="s">
        <v>55</v>
      </c>
      <c r="F11" s="9">
        <v>2012</v>
      </c>
      <c r="G11" s="16">
        <v>2012</v>
      </c>
      <c r="H11" s="16">
        <v>2013</v>
      </c>
      <c r="I11" s="8">
        <v>5000000</v>
      </c>
      <c r="J11" s="8">
        <v>0</v>
      </c>
      <c r="K11" s="35">
        <v>135</v>
      </c>
      <c r="L11" s="35">
        <v>0</v>
      </c>
      <c r="M11" s="35">
        <v>0</v>
      </c>
      <c r="N11" s="14" t="s">
        <v>97</v>
      </c>
      <c r="O11" s="31"/>
    </row>
    <row r="12" spans="1:15" s="7" customFormat="1" ht="23.25" customHeight="1" x14ac:dyDescent="0.3">
      <c r="A12" s="5"/>
      <c r="B12" s="49" t="s">
        <v>94</v>
      </c>
      <c r="C12" s="49"/>
      <c r="D12" s="48" t="s">
        <v>41</v>
      </c>
      <c r="E12" s="49" t="s">
        <v>96</v>
      </c>
      <c r="F12" s="50">
        <v>2010</v>
      </c>
      <c r="G12" s="99"/>
      <c r="H12" s="99"/>
      <c r="I12" s="51">
        <v>5000000</v>
      </c>
      <c r="J12" s="51">
        <v>0</v>
      </c>
      <c r="K12" s="104">
        <v>12</v>
      </c>
      <c r="L12" s="104">
        <v>0</v>
      </c>
      <c r="M12" s="104">
        <v>0</v>
      </c>
      <c r="N12" s="52"/>
      <c r="O12" s="31"/>
    </row>
    <row r="13" spans="1:15" ht="14.45" x14ac:dyDescent="0.3">
      <c r="I13" s="32">
        <f>SUM(I6:I12)</f>
        <v>211000000</v>
      </c>
      <c r="J13" s="32">
        <f>SUM(J6:J12)</f>
        <v>29000000</v>
      </c>
      <c r="K13" s="33">
        <f>SUM(K6:K12)</f>
        <v>531</v>
      </c>
      <c r="L13" s="33">
        <f>SUM(L6:L12)</f>
        <v>602</v>
      </c>
      <c r="M13" s="33">
        <f>SUM(M6:M12)</f>
        <v>31</v>
      </c>
    </row>
  </sheetData>
  <mergeCells count="2">
    <mergeCell ref="B2:J2"/>
    <mergeCell ref="K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6" workbookViewId="0">
      <pane xSplit="1" topLeftCell="B1" activePane="topRight" state="frozen"/>
      <selection pane="topRight" activeCell="K17" sqref="K17"/>
    </sheetView>
  </sheetViews>
  <sheetFormatPr defaultRowHeight="15" x14ac:dyDescent="0.25"/>
  <cols>
    <col min="2" max="2" width="16.5703125" customWidth="1"/>
    <col min="3" max="3" width="19.5703125" customWidth="1"/>
    <col min="4" max="4" width="13.5703125" bestFit="1" customWidth="1"/>
    <col min="5" max="5" width="14.28515625" hidden="1" customWidth="1"/>
    <col min="6" max="6" width="20.42578125" bestFit="1" customWidth="1"/>
    <col min="7" max="7" width="19.42578125" bestFit="1" customWidth="1"/>
    <col min="8" max="8" width="12.85546875" bestFit="1" customWidth="1"/>
    <col min="9" max="9" width="14.28515625" bestFit="1" customWidth="1"/>
    <col min="10" max="10" width="8.7109375" bestFit="1" customWidth="1"/>
    <col min="11" max="11" width="39" customWidth="1"/>
  </cols>
  <sheetData>
    <row r="1" spans="1:11" ht="15.75" thickBot="1" x14ac:dyDescent="0.3"/>
    <row r="2" spans="1:11" ht="15.75" thickBot="1" x14ac:dyDescent="0.3">
      <c r="A2" s="7"/>
      <c r="B2" s="186" t="s">
        <v>37</v>
      </c>
      <c r="C2" s="187"/>
      <c r="D2" s="187"/>
      <c r="E2" s="187"/>
      <c r="F2" s="187"/>
      <c r="G2" s="188"/>
      <c r="H2" s="7"/>
      <c r="I2" s="7"/>
      <c r="J2" s="7"/>
      <c r="K2" s="7"/>
    </row>
    <row r="3" spans="1:11" x14ac:dyDescent="0.25">
      <c r="A3" s="7"/>
      <c r="B3" s="7"/>
      <c r="C3" s="7"/>
      <c r="D3" s="7"/>
      <c r="E3" s="7"/>
      <c r="F3" s="7"/>
      <c r="G3" s="7"/>
      <c r="H3" s="7"/>
      <c r="I3" s="7"/>
      <c r="J3" s="7"/>
      <c r="K3" s="7"/>
    </row>
    <row r="4" spans="1:11" ht="27" customHeight="1" x14ac:dyDescent="0.25">
      <c r="A4" s="107" t="s">
        <v>18</v>
      </c>
      <c r="B4" s="107" t="s">
        <v>19</v>
      </c>
      <c r="C4" s="107" t="s">
        <v>49</v>
      </c>
      <c r="D4" s="107" t="s">
        <v>22</v>
      </c>
      <c r="E4" s="108" t="s">
        <v>63</v>
      </c>
      <c r="F4" s="107" t="s">
        <v>20</v>
      </c>
      <c r="G4" s="107" t="s">
        <v>21</v>
      </c>
      <c r="H4" s="210" t="s">
        <v>26</v>
      </c>
      <c r="I4" s="210"/>
      <c r="J4" s="210"/>
      <c r="K4" s="107" t="s">
        <v>33</v>
      </c>
    </row>
    <row r="5" spans="1:11" x14ac:dyDescent="0.25">
      <c r="A5" s="107"/>
      <c r="B5" s="107"/>
      <c r="C5" s="107"/>
      <c r="D5" s="107"/>
      <c r="E5" s="107"/>
      <c r="F5" s="107"/>
      <c r="G5" s="107"/>
      <c r="H5" s="109" t="s">
        <v>27</v>
      </c>
      <c r="I5" s="109" t="s">
        <v>28</v>
      </c>
      <c r="J5" s="109" t="s">
        <v>29</v>
      </c>
      <c r="K5" s="129"/>
    </row>
    <row r="6" spans="1:11" ht="27.75" customHeight="1" x14ac:dyDescent="0.25">
      <c r="A6" s="5">
        <v>1</v>
      </c>
      <c r="B6" s="58" t="s">
        <v>39</v>
      </c>
      <c r="C6" s="1" t="s">
        <v>50</v>
      </c>
      <c r="D6" s="9">
        <v>2006</v>
      </c>
      <c r="E6" s="16">
        <v>41275</v>
      </c>
      <c r="F6" s="8">
        <v>20000000000</v>
      </c>
      <c r="G6" s="8">
        <v>0</v>
      </c>
      <c r="H6" s="34">
        <v>1000</v>
      </c>
      <c r="I6" s="34">
        <v>7800</v>
      </c>
      <c r="J6" s="13" t="s">
        <v>52</v>
      </c>
      <c r="K6" s="19" t="s">
        <v>51</v>
      </c>
    </row>
    <row r="7" spans="1:11" ht="27.75" customHeight="1" x14ac:dyDescent="0.25">
      <c r="A7" s="48">
        <v>2</v>
      </c>
      <c r="B7" s="59" t="s">
        <v>68</v>
      </c>
      <c r="C7" s="49" t="s">
        <v>69</v>
      </c>
      <c r="D7" s="50">
        <v>2007</v>
      </c>
      <c r="E7" s="50"/>
      <c r="F7" s="53">
        <v>1350000000</v>
      </c>
      <c r="G7" s="51">
        <v>4600000</v>
      </c>
      <c r="H7" s="104">
        <v>350</v>
      </c>
      <c r="I7" s="104">
        <v>800</v>
      </c>
      <c r="J7" s="130" t="s">
        <v>52</v>
      </c>
      <c r="K7" s="69" t="s">
        <v>70</v>
      </c>
    </row>
    <row r="8" spans="1:11" s="7" customFormat="1" ht="27.75" customHeight="1" x14ac:dyDescent="0.25">
      <c r="A8" s="5">
        <v>3</v>
      </c>
      <c r="B8" s="58" t="s">
        <v>91</v>
      </c>
      <c r="C8" s="1" t="s">
        <v>66</v>
      </c>
      <c r="D8" s="9">
        <v>2008</v>
      </c>
      <c r="E8" s="9">
        <v>2000000000</v>
      </c>
      <c r="F8" s="6">
        <v>2000000000</v>
      </c>
      <c r="G8" s="8">
        <v>0</v>
      </c>
      <c r="H8" s="35">
        <v>250</v>
      </c>
      <c r="I8" s="35">
        <v>900</v>
      </c>
      <c r="J8" s="13" t="s">
        <v>52</v>
      </c>
      <c r="K8" s="26" t="s">
        <v>65</v>
      </c>
    </row>
    <row r="9" spans="1:11" s="7" customFormat="1" ht="27.75" customHeight="1" x14ac:dyDescent="0.25">
      <c r="A9" s="48">
        <v>4</v>
      </c>
      <c r="B9" s="59" t="s">
        <v>34</v>
      </c>
      <c r="C9" s="48" t="s">
        <v>92</v>
      </c>
      <c r="D9" s="50">
        <v>2007</v>
      </c>
      <c r="E9" s="50"/>
      <c r="F9" s="51">
        <v>2970000000</v>
      </c>
      <c r="G9" s="51">
        <v>0</v>
      </c>
      <c r="H9" s="104">
        <v>0</v>
      </c>
      <c r="I9" s="104">
        <v>0</v>
      </c>
      <c r="J9" s="130" t="s">
        <v>52</v>
      </c>
      <c r="K9" s="131" t="s">
        <v>57</v>
      </c>
    </row>
    <row r="10" spans="1:11" ht="33" customHeight="1" x14ac:dyDescent="0.25">
      <c r="A10" s="5">
        <v>5</v>
      </c>
      <c r="B10" s="58" t="s">
        <v>71</v>
      </c>
      <c r="C10" s="1" t="s">
        <v>72</v>
      </c>
      <c r="D10" s="22">
        <v>2008</v>
      </c>
      <c r="E10" s="9"/>
      <c r="F10" s="6">
        <v>120000000</v>
      </c>
      <c r="G10" s="24">
        <v>0</v>
      </c>
      <c r="H10" s="35">
        <v>33</v>
      </c>
      <c r="I10" s="35">
        <v>250</v>
      </c>
      <c r="J10" s="13" t="s">
        <v>52</v>
      </c>
      <c r="K10" s="23" t="s">
        <v>76</v>
      </c>
    </row>
    <row r="11" spans="1:11" ht="63.75" hidden="1" x14ac:dyDescent="0.25">
      <c r="A11" s="5">
        <v>5</v>
      </c>
      <c r="B11" s="58" t="s">
        <v>73</v>
      </c>
      <c r="C11" s="1" t="s">
        <v>74</v>
      </c>
      <c r="D11" s="9">
        <v>2010</v>
      </c>
      <c r="E11" s="9"/>
      <c r="F11" s="20" t="s">
        <v>75</v>
      </c>
      <c r="G11" s="20" t="s">
        <v>58</v>
      </c>
      <c r="H11" s="35">
        <v>200</v>
      </c>
      <c r="I11" s="34" t="s">
        <v>52</v>
      </c>
      <c r="J11" s="13" t="s">
        <v>52</v>
      </c>
      <c r="K11" s="80"/>
    </row>
    <row r="12" spans="1:11" ht="145.5" customHeight="1" x14ac:dyDescent="0.25">
      <c r="A12" s="48">
        <v>6</v>
      </c>
      <c r="B12" s="59" t="s">
        <v>77</v>
      </c>
      <c r="C12" s="49" t="s">
        <v>78</v>
      </c>
      <c r="D12" s="50">
        <v>2012</v>
      </c>
      <c r="E12" s="50"/>
      <c r="F12" s="51">
        <v>40000000</v>
      </c>
      <c r="G12" s="51">
        <v>0</v>
      </c>
      <c r="H12" s="104">
        <v>160</v>
      </c>
      <c r="I12" s="104">
        <v>50</v>
      </c>
      <c r="J12" s="130" t="s">
        <v>52</v>
      </c>
      <c r="K12" s="132" t="s">
        <v>79</v>
      </c>
    </row>
    <row r="13" spans="1:11" s="7" customFormat="1" ht="24" customHeight="1" x14ac:dyDescent="0.3">
      <c r="A13" s="25">
        <v>7</v>
      </c>
      <c r="B13" s="136" t="s">
        <v>136</v>
      </c>
      <c r="C13" s="136" t="s">
        <v>138</v>
      </c>
      <c r="D13" s="137">
        <v>2012</v>
      </c>
      <c r="E13" s="137"/>
      <c r="F13" s="138">
        <v>160000000</v>
      </c>
      <c r="G13" s="138">
        <v>0</v>
      </c>
      <c r="H13" s="35">
        <v>160</v>
      </c>
      <c r="I13" s="35">
        <v>80</v>
      </c>
      <c r="J13" s="139"/>
      <c r="K13" s="23" t="s">
        <v>139</v>
      </c>
    </row>
    <row r="14" spans="1:11" s="7" customFormat="1" ht="16.5" customHeight="1" x14ac:dyDescent="0.3">
      <c r="A14" s="25">
        <v>8</v>
      </c>
      <c r="B14" s="136" t="s">
        <v>80</v>
      </c>
      <c r="C14" s="136" t="s">
        <v>138</v>
      </c>
      <c r="D14" s="137">
        <v>2009</v>
      </c>
      <c r="E14" s="137"/>
      <c r="F14" s="138">
        <v>22000000</v>
      </c>
      <c r="G14" s="138">
        <v>0</v>
      </c>
      <c r="H14" s="35">
        <v>42</v>
      </c>
      <c r="I14" s="35">
        <v>150</v>
      </c>
      <c r="J14" s="139"/>
      <c r="K14" s="23" t="s">
        <v>140</v>
      </c>
    </row>
    <row r="15" spans="1:11" thickBot="1" x14ac:dyDescent="0.35">
      <c r="F15" s="133">
        <f>SUM(F6:F13)</f>
        <v>26640000000</v>
      </c>
      <c r="G15" s="134">
        <f>SUM(G6:G13)</f>
        <v>4600000</v>
      </c>
      <c r="H15" s="134">
        <f>SUM(H6:H14)</f>
        <v>2195</v>
      </c>
      <c r="I15" s="135">
        <f>SUM(I6:I13)</f>
        <v>9880</v>
      </c>
    </row>
    <row r="19" spans="2:11" ht="14.45" x14ac:dyDescent="0.3">
      <c r="B19" s="21">
        <v>6</v>
      </c>
      <c r="C19" s="21" t="s">
        <v>80</v>
      </c>
      <c r="D19" s="21"/>
      <c r="E19" s="21">
        <v>2009</v>
      </c>
      <c r="F19" s="21">
        <v>22000000</v>
      </c>
      <c r="G19" s="21"/>
      <c r="H19" s="21">
        <v>42</v>
      </c>
      <c r="I19" s="21">
        <v>150</v>
      </c>
      <c r="J19" s="21">
        <v>0</v>
      </c>
      <c r="K19" s="21" t="s">
        <v>90</v>
      </c>
    </row>
  </sheetData>
  <mergeCells count="2">
    <mergeCell ref="B2:G2"/>
    <mergeCell ref="H4:J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Operational Investors </vt:lpstr>
      <vt:lpstr>Signed Not Operational </vt:lpstr>
      <vt:lpstr>Projects Being Implemented</vt:lpstr>
      <vt:lpstr>Discontinued After Operational</vt:lpstr>
      <vt:lpstr>Discontinued-Never Implemented</vt:lpstr>
      <vt:lpstr>Sheet1</vt:lpstr>
    </vt:vector>
  </TitlesOfParts>
  <Company>Coega Development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Alungile Ganuganu</dc:creator>
  <cp:lastModifiedBy>Windows User</cp:lastModifiedBy>
  <dcterms:created xsi:type="dcterms:W3CDTF">2013-08-16T10:25:53Z</dcterms:created>
  <dcterms:modified xsi:type="dcterms:W3CDTF">2016-04-15T09:06:26Z</dcterms:modified>
</cp:coreProperties>
</file>