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425" windowHeight="11760" tabRatio="471"/>
  </bookViews>
  <sheets>
    <sheet name="ACTIVE MATTERS" sheetId="15" r:id="rId1"/>
    <sheet name="SUMMARY OF ACTIVE MATTERS" sheetId="16" r:id="rId2"/>
  </sheet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1" i="16"/>
  <c r="J11"/>
  <c r="I11"/>
  <c r="H11"/>
  <c r="G11"/>
  <c r="F11"/>
  <c r="E11"/>
  <c r="D11"/>
  <c r="C11"/>
  <c r="B11"/>
  <c r="H10"/>
  <c r="H9"/>
  <c r="H8"/>
  <c r="H7"/>
  <c r="H6"/>
  <c r="H5"/>
  <c r="H2"/>
</calcChain>
</file>

<file path=xl/sharedStrings.xml><?xml version="1.0" encoding="utf-8"?>
<sst xmlns="http://schemas.openxmlformats.org/spreadsheetml/2006/main" count="173" uniqueCount="133">
  <si>
    <t>Parties</t>
  </si>
  <si>
    <t>Type of Case</t>
  </si>
  <si>
    <t>Summary of cause of action</t>
  </si>
  <si>
    <t>No of properties</t>
  </si>
  <si>
    <t>Total hectares</t>
  </si>
  <si>
    <t>Summary of Defence</t>
  </si>
  <si>
    <t>Progress Report</t>
  </si>
  <si>
    <t>Name of State Attorney and Reference No</t>
  </si>
  <si>
    <t>Name of Counsel</t>
  </si>
  <si>
    <t>Number of claim forms submitted</t>
  </si>
  <si>
    <t>Legal Fees paid to date</t>
  </si>
  <si>
    <t>Court and Case Number</t>
  </si>
  <si>
    <t>Land value / Contingent Liability</t>
  </si>
  <si>
    <t>Indicate whether it is a 
New Case/ Pending / Settled Matter</t>
  </si>
  <si>
    <t>Legal officer and Contact No.</t>
  </si>
  <si>
    <t xml:space="preserve">Direct Access  </t>
  </si>
  <si>
    <t xml:space="preserve">LAND RIGHTS MANAGEMENT FACILITY (CTH) </t>
  </si>
  <si>
    <t>POSSIBLE OUT OF COURT SETTLEMENT MATTERS</t>
  </si>
  <si>
    <t>TOTAL</t>
  </si>
  <si>
    <t>EASTERN CAPE</t>
  </si>
  <si>
    <t>FREE STATE</t>
  </si>
  <si>
    <t>GAUTENG</t>
  </si>
  <si>
    <t>KWAZULU NATAL</t>
  </si>
  <si>
    <t>LIMPOPO</t>
  </si>
  <si>
    <t>MPUMALANGA</t>
  </si>
  <si>
    <t>NORTHERN CAPE</t>
  </si>
  <si>
    <t>NORTH WEST</t>
  </si>
  <si>
    <t>WESTERN CAPE</t>
  </si>
  <si>
    <t>PAIA matters</t>
  </si>
  <si>
    <t>Contingency Liability matters</t>
  </si>
  <si>
    <t xml:space="preserve"> No.     </t>
  </si>
  <si>
    <r>
      <t>Province</t>
    </r>
    <r>
      <rPr>
        <b/>
        <sz val="11"/>
        <color rgb="FF000000"/>
        <rFont val="Calibri"/>
        <family val="2"/>
      </rPr>
      <t xml:space="preserve"> </t>
    </r>
  </si>
  <si>
    <r>
      <t>Referral</t>
    </r>
    <r>
      <rPr>
        <b/>
        <sz val="11"/>
        <color rgb="FF000000"/>
        <rFont val="Calibri"/>
        <family val="2"/>
      </rPr>
      <t xml:space="preserve"> </t>
    </r>
  </si>
  <si>
    <r>
      <t>Review</t>
    </r>
    <r>
      <rPr>
        <b/>
        <sz val="11"/>
        <color rgb="FF000000"/>
        <rFont val="Calibri"/>
        <family val="2"/>
      </rPr>
      <t xml:space="preserve"> </t>
    </r>
  </si>
  <si>
    <r>
      <t>Matters to compel payment (Financial compensation, interest etc)</t>
    </r>
    <r>
      <rPr>
        <b/>
        <sz val="11"/>
        <color rgb="FF000000"/>
        <rFont val="Calibri"/>
        <family val="2"/>
      </rPr>
      <t xml:space="preserve"> </t>
    </r>
  </si>
  <si>
    <r>
      <t>Declaratory Application</t>
    </r>
    <r>
      <rPr>
        <b/>
        <sz val="11"/>
        <color rgb="FF000000"/>
        <rFont val="Calibri"/>
        <family val="2"/>
      </rPr>
      <t xml:space="preserve"> (interdict, declaratory order, order to compel)</t>
    </r>
  </si>
  <si>
    <r>
      <t>Total</t>
    </r>
    <r>
      <rPr>
        <b/>
        <sz val="11"/>
        <color rgb="FF000000"/>
        <rFont val="Calibri"/>
        <family val="2"/>
      </rPr>
      <t xml:space="preserve"> </t>
    </r>
  </si>
  <si>
    <t>Ms. M. Mankuroane</t>
  </si>
  <si>
    <t>Pending</t>
  </si>
  <si>
    <t>Hotazel Manganese Mines (Pty) Ltd v/s CLCC</t>
  </si>
  <si>
    <t>LCC 152/2012</t>
  </si>
  <si>
    <t xml:space="preserve">De Beers Consolidated Mines vs. RLCC </t>
  </si>
  <si>
    <t>Not allocated</t>
  </si>
  <si>
    <t xml:space="preserve">Kuruman Land Owners Association and others vs. RLCC (Madibeng) </t>
  </si>
  <si>
    <t>LCC/51/2012</t>
  </si>
  <si>
    <t>LCC52/2012</t>
  </si>
  <si>
    <t>J.D Izaaks//RLCC</t>
  </si>
  <si>
    <t>Not defending</t>
  </si>
  <si>
    <t>UNKNOWN</t>
  </si>
  <si>
    <t>unknown</t>
  </si>
  <si>
    <t>NONE</t>
  </si>
  <si>
    <t>Adv. Ngcangisa</t>
  </si>
  <si>
    <t>NOT VALUED</t>
  </si>
  <si>
    <t>REFERRAL</t>
  </si>
  <si>
    <t>Alexkor vs. the Minister of Rural Development and Land Reform</t>
  </si>
  <si>
    <t>LCC 151/1998</t>
  </si>
  <si>
    <t>Referral</t>
  </si>
  <si>
    <t>Alexkor wants R164 Million compensation in lieu of properties transferred to Richtersveld community in settlement of their restitution claim</t>
  </si>
  <si>
    <t>Pretoria State Attorney ,Mr Dawie Burger</t>
  </si>
  <si>
    <t>Advocate Shakwane and Advocate Dukada</t>
  </si>
  <si>
    <t>Defending</t>
  </si>
  <si>
    <t>None</t>
  </si>
  <si>
    <t>There is a MOU between the parties not to Litigate</t>
  </si>
  <si>
    <t>The decision of the Regional Land Claims to dismiss is justifiable as the claim does not meet the requirements of the Restitution Act</t>
  </si>
  <si>
    <t>NO VALUATION DONE ,CLAIM DISMISSED</t>
  </si>
  <si>
    <t>Applicant seek an order compelling RLCC and the Dept. DRDLR to refer the matter to court.</t>
  </si>
  <si>
    <t>Referral &amp; Sec 29(4</t>
  </si>
  <si>
    <t>Referral for determination of validity</t>
  </si>
  <si>
    <t>Referral &amp; Sec 29(4)</t>
  </si>
  <si>
    <t>Department is challenging the formula used by applicants to determine quantum. Applicants are not only seeking payment of current value of the land but are also seeking payment for loss of income from date of dispossession .  The matter hinges on decision on quantum ERF 38 D.D Jacobs. Out of Court Settlement probable</t>
  </si>
  <si>
    <t>Reference number</t>
  </si>
  <si>
    <t>Claim Name</t>
  </si>
  <si>
    <t>(P698)</t>
  </si>
  <si>
    <t xml:space="preserve">Madibeng Community Claim </t>
  </si>
  <si>
    <t>KRK6/2/3/B/106/396/0/11 (O137)</t>
  </si>
  <si>
    <t>Gamopedi Community Claims</t>
  </si>
  <si>
    <t>LCC142/2010</t>
  </si>
  <si>
    <t>KL007</t>
  </si>
  <si>
    <t>KRk6/2/2/B/106/0/0/13 (S1312)</t>
  </si>
  <si>
    <t xml:space="preserve">Ruaan Phillipson                                    </t>
  </si>
  <si>
    <t>Review</t>
  </si>
  <si>
    <t>District</t>
  </si>
  <si>
    <t>ZF Mgcawu</t>
  </si>
  <si>
    <t>1. Reviewing and setting aside the decision of the 2nd Respondent dated 7 July 2008 in which 2nd Respodent dismissed the claim of the Phooko family. 2. Declaring that the Applicant and his family are persons contemplated in Section 2 of te Act. 3. Ordering the 2nd Respondent to take the steps envisaged in Act 22 to process the claim of the Phooko family to the land described as farm Gammemonona.</t>
  </si>
  <si>
    <t>Farm Gammamonona</t>
  </si>
  <si>
    <t>JTZ</t>
  </si>
  <si>
    <t>Land Description</t>
  </si>
  <si>
    <t>Namakwa</t>
  </si>
  <si>
    <t>John Taole Gaetsewe</t>
  </si>
  <si>
    <t>Phokoo Family Claim</t>
  </si>
  <si>
    <t>Alpheus Phokoo vs. Department of Land Affairs &amp; Others</t>
  </si>
  <si>
    <t>Portion 0,1,2 of Farm Riries 320 and Portion 0 of Farm Mount Vera no319</t>
  </si>
  <si>
    <t>John Taolo Gaetsewe</t>
  </si>
  <si>
    <t>Portion 0,1,2,3,4,5,6 of Farm Severn no 36, Abbey No 364, Portions 0 and 1 of Lehating no 741 Portion 116 of Farm 703 (Caledonia no 1032) Portion 0,1,2 of Dikgatlong No 286 and Portion 1 - 67 of The Farm McCarthysrus No 35</t>
  </si>
  <si>
    <t>John Toalo Gaetsewe</t>
  </si>
  <si>
    <t>Kuruman Land Owners Association &amp; others // RLCC</t>
  </si>
  <si>
    <t>Portion of erf 1 and erf 2 of the Farm Hotazel no .280</t>
  </si>
  <si>
    <t xml:space="preserve">KRK6/2/2/B/45/0/0/10 (W413) KRK6/2/2/B/45/0/0/10 (M1850)             </t>
  </si>
  <si>
    <t xml:space="preserve">Farm Graskom No.483, Farm Zwart Lintjies Rivier No.484, Farm Naroes No.485, Farm Avontuur No.488, Farm Lang Klip No.489, Farm Annex Kanoep No.490, Farm Mitchells Bay No.495, Farm Place of Resort No.497, Farm Gemsbok Vlakte No.498, Farm No.496 and Farm Hondeklipbaai (Erf No.1) </t>
  </si>
  <si>
    <t>Matter settled by acceptane of alternative land. Alternative property has been transferred to CPA as full and final settlement. Memo for withdrawal of Gazette notice has been approved. Liaising with Assocation's attorney on terms of withdrawal of matter from court. Attorney has indicated that they would require that the fees of their experts be paid as well as undertaking from community that they relinquish their claim on the said properties as it has been finalised. Letter sent indicating that we will not be able to pay for experts. Gazette withdrawn, parties liaising to withdraw matter</t>
  </si>
  <si>
    <t>Erf 408 &amp; 409 Keimoes</t>
  </si>
  <si>
    <t>Keimoes Urban Claim -</t>
  </si>
  <si>
    <t>KRK6/2/2/B/108/0/0/103 (I265)</t>
  </si>
  <si>
    <t>LCC206/2018</t>
  </si>
  <si>
    <t>Review of decision by Commissioner to pay R1 149 830 as financial compensation.</t>
  </si>
  <si>
    <t>Dispute on quantum for compensation ERF 408 &amp; 409 Keimoes. Claimants are of view that they need compensation for loss of use of land</t>
  </si>
  <si>
    <t>92653m2</t>
  </si>
  <si>
    <t>Applicants have filed their answering affidavid. Matter to be placed for hearing. Applicants have indicated that they do not have funds to continue litigation. Section 29(4) has been declined.  Applicants indicated that they do not have funds to continue with litigation. State Attorney requested to address matter with counsel on the way forward to finalise matter.</t>
  </si>
  <si>
    <t>Matter has been settleed. State attorney requested the appkicants to remove the matter from the roll.</t>
  </si>
  <si>
    <t>Notice of Action dated 17.12.2018 received. During Feb 2019 discussions held to to assertian if matter can be settled. New historic valuation required. Has been requested from Operations. Notice of Bar received. Instruction to appoint senior counsel routed to State Attorney</t>
  </si>
  <si>
    <t>Court Order directing RLCC to refer matter to court to adjudicate on validity of the claim</t>
  </si>
  <si>
    <t>Research indicates that the claim is valid and that claimants are entitled to land restoration.</t>
  </si>
  <si>
    <t xml:space="preserve">Meeting held with counsel on 30 April 2019.  Information oustanding from Operations. Sam to organise meeting between RLCC: NC and land owners in last attempt to mediate matter.        
</t>
  </si>
  <si>
    <t>Discussions with De Beers on validity of claim</t>
  </si>
  <si>
    <t>Tsineng Community Claim</t>
  </si>
  <si>
    <t>Hondeklip Bay Community Claim</t>
  </si>
  <si>
    <t>Rooipoort Community Claim</t>
  </si>
  <si>
    <t>Fortune Family Claim</t>
  </si>
  <si>
    <t>Farm Bellsbank</t>
  </si>
  <si>
    <t>Regional Land Claims Commission // F. Fortune</t>
  </si>
  <si>
    <t>LCC86/20</t>
  </si>
  <si>
    <t>Claimants dispute quantum of award</t>
  </si>
  <si>
    <t>Quantum was determined by the Valuer General</t>
  </si>
  <si>
    <t>Adv. Tuyathuza</t>
  </si>
  <si>
    <t>-</t>
  </si>
  <si>
    <t>New</t>
  </si>
  <si>
    <t>Klippunt Family Claim</t>
  </si>
  <si>
    <t>Farm Klippunt No, 452</t>
  </si>
  <si>
    <t>Regional Land Claims Commission // Snyders</t>
  </si>
  <si>
    <t>LCC63/2020</t>
  </si>
  <si>
    <t>Claimants dispute hectarage awarded</t>
  </si>
  <si>
    <t>Claimants only entitled to 1/6 of the Farm</t>
  </si>
  <si>
    <t>Papers Issued at LCC</t>
  </si>
</sst>
</file>

<file path=xl/styles.xml><?xml version="1.0" encoding="utf-8"?>
<styleSheet xmlns="http://schemas.openxmlformats.org/spreadsheetml/2006/main">
  <numFmts count="1">
    <numFmt numFmtId="6" formatCode="&quot;R&quot;\ #,##0;[Red]&quot;R&quot;\ \-#,##0"/>
  </numFmts>
  <fonts count="15">
    <font>
      <sz val="11"/>
      <color theme="1"/>
      <name val="Calibri"/>
      <family val="2"/>
      <scheme val="minor"/>
    </font>
    <font>
      <sz val="11"/>
      <name val="Arial"/>
      <family val="2"/>
    </font>
    <font>
      <sz val="11"/>
      <name val="Calibri"/>
      <family val="2"/>
      <scheme val="minor"/>
    </font>
    <font>
      <sz val="11"/>
      <color theme="1"/>
      <name val="Arial"/>
      <family val="2"/>
    </font>
    <font>
      <b/>
      <sz val="11"/>
      <color theme="1"/>
      <name val="Arial"/>
      <family val="2"/>
    </font>
    <font>
      <b/>
      <sz val="11"/>
      <name val="Arial"/>
      <family val="2"/>
    </font>
    <font>
      <b/>
      <sz val="11"/>
      <color rgb="FF000000"/>
      <name val="Arial"/>
      <family val="2"/>
    </font>
    <font>
      <b/>
      <sz val="11"/>
      <color rgb="FF000000"/>
      <name val="Calibri"/>
      <family val="2"/>
    </font>
    <font>
      <sz val="11"/>
      <color rgb="FF000000"/>
      <name val="Arial"/>
      <family val="2"/>
    </font>
    <font>
      <b/>
      <sz val="11"/>
      <color theme="1"/>
      <name val="Calibri"/>
      <family val="2"/>
      <scheme val="minor"/>
    </font>
    <font>
      <b/>
      <sz val="14"/>
      <color indexed="8"/>
      <name val="Arial"/>
      <family val="2"/>
    </font>
    <font>
      <sz val="10"/>
      <name val="Arial"/>
      <family val="2"/>
    </font>
    <font>
      <sz val="12"/>
      <name val="Arial"/>
      <family val="2"/>
    </font>
    <font>
      <sz val="18"/>
      <color theme="1"/>
      <name val="Calibri"/>
      <family val="2"/>
      <scheme val="minor"/>
    </font>
    <font>
      <b/>
      <sz val="12"/>
      <color indexed="8"/>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0" borderId="0"/>
  </cellStyleXfs>
  <cellXfs count="64">
    <xf numFmtId="0" fontId="0" fillId="0" borderId="0" xfId="0"/>
    <xf numFmtId="0" fontId="0" fillId="0" borderId="0" xfId="0" applyBorder="1"/>
    <xf numFmtId="0" fontId="2" fillId="0" borderId="2" xfId="0" applyFont="1" applyBorder="1" applyAlignment="1">
      <alignment horizontal="right" readingOrder="1"/>
    </xf>
    <xf numFmtId="0" fontId="2" fillId="2" borderId="2" xfId="0" applyFont="1" applyFill="1" applyBorder="1" applyAlignment="1">
      <alignment horizontal="right" readingOrder="1"/>
    </xf>
    <xf numFmtId="0" fontId="0" fillId="0" borderId="0" xfId="0" applyAlignment="1">
      <alignment horizontal="right" readingOrder="1"/>
    </xf>
    <xf numFmtId="0" fontId="6" fillId="3" borderId="5" xfId="0" applyFont="1" applyFill="1" applyBorder="1" applyAlignment="1">
      <alignment horizontal="left" vertical="top" wrapText="1" readingOrder="1"/>
    </xf>
    <xf numFmtId="0" fontId="6" fillId="3" borderId="6" xfId="0" applyFont="1" applyFill="1" applyBorder="1" applyAlignment="1">
      <alignment horizontal="left" vertical="top" wrapText="1" readingOrder="1"/>
    </xf>
    <xf numFmtId="0" fontId="6" fillId="3" borderId="6" xfId="0" applyFont="1" applyFill="1" applyBorder="1" applyAlignment="1">
      <alignment horizontal="center" vertical="top" wrapText="1" readingOrder="1"/>
    </xf>
    <xf numFmtId="0" fontId="5" fillId="3" borderId="6" xfId="0" applyFont="1" applyFill="1" applyBorder="1" applyAlignment="1">
      <alignment horizontal="left" vertical="top" wrapText="1" readingOrder="1"/>
    </xf>
    <xf numFmtId="0" fontId="7" fillId="3" borderId="6" xfId="0" applyFont="1" applyFill="1" applyBorder="1" applyAlignment="1">
      <alignment horizontal="left" vertical="top" wrapText="1" readingOrder="1"/>
    </xf>
    <xf numFmtId="0" fontId="7" fillId="3" borderId="7" xfId="0" applyFont="1" applyFill="1" applyBorder="1" applyAlignment="1">
      <alignment horizontal="left" vertical="top" wrapText="1" readingOrder="1"/>
    </xf>
    <xf numFmtId="0" fontId="5" fillId="3" borderId="2" xfId="0" applyFont="1" applyFill="1" applyBorder="1" applyAlignment="1">
      <alignment vertical="top"/>
    </xf>
    <xf numFmtId="0" fontId="6" fillId="2" borderId="8" xfId="0" applyFont="1" applyFill="1" applyBorder="1" applyAlignment="1">
      <alignment horizontal="left" wrapText="1" readingOrder="1"/>
    </xf>
    <xf numFmtId="0" fontId="1" fillId="0" borderId="1" xfId="0" applyFont="1" applyBorder="1" applyAlignment="1">
      <alignment horizontal="right" wrapText="1" readingOrder="1"/>
    </xf>
    <xf numFmtId="0" fontId="1" fillId="0" borderId="3" xfId="0" applyFont="1" applyBorder="1" applyAlignment="1">
      <alignment horizontal="right" wrapText="1" readingOrder="1"/>
    </xf>
    <xf numFmtId="0" fontId="1" fillId="0" borderId="2" xfId="0" applyFont="1" applyBorder="1" applyAlignment="1">
      <alignment horizontal="right" readingOrder="1"/>
    </xf>
    <xf numFmtId="0" fontId="6" fillId="0" borderId="8" xfId="0" applyFont="1" applyBorder="1" applyAlignment="1">
      <alignment horizontal="left" wrapText="1" readingOrder="1"/>
    </xf>
    <xf numFmtId="0" fontId="8" fillId="0" borderId="1" xfId="0" applyFont="1" applyBorder="1" applyAlignment="1">
      <alignment horizontal="right" vertical="top" wrapText="1" readingOrder="1"/>
    </xf>
    <xf numFmtId="0" fontId="1" fillId="0" borderId="1" xfId="0" applyFont="1" applyBorder="1" applyAlignment="1">
      <alignment horizontal="right" vertical="top" wrapText="1" readingOrder="1"/>
    </xf>
    <xf numFmtId="0" fontId="8" fillId="0" borderId="3" xfId="0" applyFont="1" applyBorder="1" applyAlignment="1">
      <alignment horizontal="right" vertical="top" wrapText="1" readingOrder="1"/>
    </xf>
    <xf numFmtId="0" fontId="3" fillId="0" borderId="1" xfId="0" applyFont="1" applyBorder="1" applyAlignment="1">
      <alignment horizontal="right" vertical="top" wrapText="1" readingOrder="1"/>
    </xf>
    <xf numFmtId="0" fontId="0" fillId="2" borderId="4" xfId="0" applyFont="1" applyFill="1" applyBorder="1" applyAlignment="1">
      <alignment horizontal="right" readingOrder="1"/>
    </xf>
    <xf numFmtId="0" fontId="1" fillId="0" borderId="9" xfId="0" applyFont="1" applyBorder="1" applyAlignment="1">
      <alignment horizontal="right" wrapText="1" readingOrder="1"/>
    </xf>
    <xf numFmtId="0" fontId="1" fillId="2" borderId="1" xfId="0" applyFont="1" applyFill="1" applyBorder="1" applyAlignment="1">
      <alignment horizontal="right" wrapText="1" readingOrder="1"/>
    </xf>
    <xf numFmtId="0" fontId="1" fillId="2" borderId="3" xfId="0" applyFont="1" applyFill="1" applyBorder="1" applyAlignment="1">
      <alignment horizontal="right" wrapText="1" readingOrder="1"/>
    </xf>
    <xf numFmtId="0" fontId="1" fillId="2" borderId="2" xfId="0" applyFont="1" applyFill="1" applyBorder="1" applyAlignment="1">
      <alignment horizontal="right" readingOrder="1"/>
    </xf>
    <xf numFmtId="0" fontId="1" fillId="2" borderId="1" xfId="0" applyFont="1" applyFill="1" applyBorder="1" applyAlignment="1">
      <alignment horizontal="right" vertical="top" wrapText="1" readingOrder="1"/>
    </xf>
    <xf numFmtId="0" fontId="1" fillId="2" borderId="3" xfId="0" applyFont="1" applyFill="1" applyBorder="1" applyAlignment="1">
      <alignment horizontal="right" vertical="top" wrapText="1" readingOrder="1"/>
    </xf>
    <xf numFmtId="0" fontId="2" fillId="0" borderId="2" xfId="0" applyFont="1" applyBorder="1" applyAlignment="1">
      <alignment horizontal="right" vertical="top" readingOrder="1"/>
    </xf>
    <xf numFmtId="0" fontId="3" fillId="0" borderId="1" xfId="0" applyFont="1" applyBorder="1" applyAlignment="1">
      <alignment horizontal="right" wrapText="1" readingOrder="1"/>
    </xf>
    <xf numFmtId="0" fontId="3" fillId="0" borderId="3" xfId="0" applyFont="1" applyBorder="1" applyAlignment="1">
      <alignment horizontal="right" wrapText="1" readingOrder="1"/>
    </xf>
    <xf numFmtId="0" fontId="6" fillId="3" borderId="10" xfId="0" applyFont="1" applyFill="1" applyBorder="1" applyAlignment="1">
      <alignment horizontal="left" wrapText="1" readingOrder="1"/>
    </xf>
    <xf numFmtId="0" fontId="6" fillId="3" borderId="11" xfId="0" applyFont="1" applyFill="1" applyBorder="1" applyAlignment="1">
      <alignment horizontal="right" vertical="top" wrapText="1" readingOrder="1"/>
    </xf>
    <xf numFmtId="0" fontId="6" fillId="3" borderId="12" xfId="0" applyFont="1" applyFill="1" applyBorder="1" applyAlignment="1">
      <alignment horizontal="right" vertical="top" wrapText="1" readingOrder="1"/>
    </xf>
    <xf numFmtId="0" fontId="4" fillId="3" borderId="2" xfId="0" applyFont="1" applyFill="1" applyBorder="1" applyAlignment="1">
      <alignment horizontal="right" vertical="top" readingOrder="1"/>
    </xf>
    <xf numFmtId="0" fontId="9" fillId="0" borderId="0" xfId="0" applyFont="1"/>
    <xf numFmtId="0" fontId="1" fillId="2" borderId="1" xfId="0" applyFont="1" applyFill="1" applyBorder="1" applyAlignment="1">
      <alignment horizontal="right" readingOrder="1"/>
    </xf>
    <xf numFmtId="0" fontId="0" fillId="0" borderId="0" xfId="0" applyAlignment="1">
      <alignment horizontal="right" wrapText="1"/>
    </xf>
    <xf numFmtId="0" fontId="1" fillId="0" borderId="1" xfId="0" applyFont="1" applyBorder="1" applyAlignment="1">
      <alignment vertical="top" wrapText="1" readingOrder="1"/>
    </xf>
    <xf numFmtId="0" fontId="0" fillId="0" borderId="0" xfId="0" applyAlignment="1"/>
    <xf numFmtId="0" fontId="13" fillId="0" borderId="0" xfId="0" applyFont="1" applyAlignment="1"/>
    <xf numFmtId="0" fontId="13" fillId="0" borderId="0" xfId="0" applyFont="1" applyBorder="1"/>
    <xf numFmtId="0" fontId="13" fillId="0" borderId="0" xfId="0" applyFont="1" applyFill="1" applyBorder="1"/>
    <xf numFmtId="0" fontId="0" fillId="0" borderId="2" xfId="0" applyFill="1" applyBorder="1" applyAlignment="1">
      <alignment vertical="center"/>
    </xf>
    <xf numFmtId="0" fontId="0" fillId="0" borderId="2" xfId="0" applyFill="1" applyBorder="1" applyAlignment="1">
      <alignment vertical="center" wrapText="1"/>
    </xf>
    <xf numFmtId="0" fontId="0" fillId="0" borderId="2" xfId="0" applyFill="1" applyBorder="1" applyAlignment="1">
      <alignment horizontal="left" vertical="center"/>
    </xf>
    <xf numFmtId="0" fontId="0" fillId="0" borderId="2" xfId="0" applyFill="1" applyBorder="1" applyAlignment="1">
      <alignment horizontal="left" vertical="center" wrapText="1"/>
    </xf>
    <xf numFmtId="0" fontId="0" fillId="0" borderId="0" xfId="0" applyFill="1"/>
    <xf numFmtId="0" fontId="12" fillId="0" borderId="2" xfId="1" applyFont="1" applyFill="1" applyBorder="1" applyAlignment="1">
      <alignment vertical="top" wrapText="1"/>
    </xf>
    <xf numFmtId="6" fontId="0" fillId="0" borderId="2" xfId="0" applyNumberFormat="1" applyFill="1" applyBorder="1" applyAlignment="1">
      <alignment horizontal="left" vertical="center" wrapText="1"/>
    </xf>
    <xf numFmtId="0" fontId="0" fillId="0" borderId="2" xfId="0" applyBorder="1"/>
    <xf numFmtId="0" fontId="10" fillId="3" borderId="13" xfId="0" applyFont="1" applyFill="1" applyBorder="1" applyAlignment="1">
      <alignment horizontal="center" vertical="top" wrapText="1"/>
    </xf>
    <xf numFmtId="0" fontId="14" fillId="4" borderId="14" xfId="0" applyFont="1" applyFill="1" applyBorder="1" applyAlignment="1">
      <alignment horizontal="center" vertical="top" wrapText="1"/>
    </xf>
    <xf numFmtId="0" fontId="14" fillId="4" borderId="14" xfId="0" applyFont="1" applyFill="1" applyBorder="1" applyAlignment="1">
      <alignment horizontal="left" vertical="top" wrapText="1"/>
    </xf>
    <xf numFmtId="0" fontId="0" fillId="0" borderId="15" xfId="0" applyFill="1" applyBorder="1" applyAlignment="1">
      <alignment vertical="center"/>
    </xf>
    <xf numFmtId="0" fontId="0" fillId="0" borderId="16" xfId="0" applyFill="1" applyBorder="1" applyAlignment="1">
      <alignment horizontal="left" vertical="center" wrapText="1"/>
    </xf>
    <xf numFmtId="0" fontId="0" fillId="0" borderId="17" xfId="0" applyFill="1" applyBorder="1" applyAlignment="1">
      <alignment vertical="center"/>
    </xf>
    <xf numFmtId="0" fontId="0" fillId="0" borderId="18" xfId="0" applyFill="1" applyBorder="1" applyAlignment="1">
      <alignment vertical="center"/>
    </xf>
    <xf numFmtId="0" fontId="0" fillId="0" borderId="18" xfId="0" applyBorder="1" applyAlignment="1"/>
    <xf numFmtId="0" fontId="0" fillId="0" borderId="18" xfId="0" applyFill="1" applyBorder="1" applyAlignment="1">
      <alignment horizontal="left" vertical="center" wrapText="1"/>
    </xf>
    <xf numFmtId="0" fontId="0" fillId="0" borderId="18" xfId="0" applyBorder="1"/>
    <xf numFmtId="0" fontId="0" fillId="0" borderId="19" xfId="0" applyBorder="1" applyAlignment="1">
      <alignment horizontal="left" vertical="top" wrapText="1"/>
    </xf>
    <xf numFmtId="0" fontId="14" fillId="4" borderId="2" xfId="0" applyFont="1" applyFill="1" applyBorder="1" applyAlignment="1">
      <alignment horizontal="left" vertical="top" wrapText="1"/>
    </xf>
    <xf numFmtId="0" fontId="14" fillId="4" borderId="2" xfId="0" applyFont="1" applyFill="1" applyBorder="1" applyAlignment="1">
      <alignment horizontal="center" vertical="top" wrapText="1"/>
    </xf>
  </cellXfs>
  <cellStyles count="2">
    <cellStyle name="Normal" xfId="0" builtinId="0"/>
    <cellStyle name="Normal 7"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T138"/>
  <sheetViews>
    <sheetView tabSelected="1" topLeftCell="K1" zoomScale="60" zoomScaleNormal="60" workbookViewId="0">
      <pane ySplit="1" topLeftCell="A2" activePane="bottomLeft" state="frozen"/>
      <selection pane="bottomLeft" activeCell="K3" sqref="K3"/>
    </sheetView>
  </sheetViews>
  <sheetFormatPr defaultRowHeight="15"/>
  <cols>
    <col min="1" max="1" width="5.85546875" customWidth="1"/>
    <col min="2" max="2" width="30.28515625" bestFit="1" customWidth="1"/>
    <col min="3" max="3" width="30.28515625" customWidth="1"/>
    <col min="4" max="4" width="32.42578125" bestFit="1" customWidth="1"/>
    <col min="5" max="5" width="23.42578125" customWidth="1"/>
    <col min="6" max="6" width="57.28515625" customWidth="1"/>
    <col min="7" max="7" width="16.28515625" bestFit="1" customWidth="1"/>
    <col min="8" max="8" width="19.85546875" customWidth="1"/>
    <col min="9" max="9" width="48.42578125" customWidth="1"/>
    <col min="10" max="10" width="54.5703125" customWidth="1"/>
    <col min="11" max="11" width="80.7109375" customWidth="1"/>
    <col min="12" max="12" width="33.42578125" bestFit="1" customWidth="1"/>
    <col min="13" max="13" width="36.28515625" customWidth="1"/>
    <col min="14" max="14" width="29.28515625" customWidth="1"/>
    <col min="15" max="15" width="21.28515625" customWidth="1"/>
    <col min="16" max="16" width="13.5703125" customWidth="1"/>
    <col min="17" max="17" width="12.7109375" customWidth="1"/>
    <col min="18" max="18" width="20.28515625" bestFit="1" customWidth="1"/>
    <col min="19" max="19" width="25.7109375" customWidth="1"/>
    <col min="20" max="20" width="24.140625" bestFit="1" customWidth="1"/>
  </cols>
  <sheetData>
    <row r="1" spans="1:20" ht="63">
      <c r="A1" s="51" t="s">
        <v>30</v>
      </c>
      <c r="B1" s="52" t="s">
        <v>71</v>
      </c>
      <c r="C1" s="52" t="s">
        <v>86</v>
      </c>
      <c r="D1" s="53" t="s">
        <v>70</v>
      </c>
      <c r="E1" s="53" t="s">
        <v>81</v>
      </c>
      <c r="F1" s="53" t="s">
        <v>0</v>
      </c>
      <c r="G1" s="53" t="s">
        <v>11</v>
      </c>
      <c r="H1" s="53" t="s">
        <v>1</v>
      </c>
      <c r="I1" s="53" t="s">
        <v>2</v>
      </c>
      <c r="J1" s="53" t="s">
        <v>5</v>
      </c>
      <c r="K1" s="62" t="s">
        <v>6</v>
      </c>
      <c r="L1" s="63" t="s">
        <v>14</v>
      </c>
      <c r="M1" s="63" t="s">
        <v>7</v>
      </c>
      <c r="N1" s="63" t="s">
        <v>8</v>
      </c>
      <c r="O1" s="63" t="s">
        <v>10</v>
      </c>
      <c r="P1" s="63" t="s">
        <v>9</v>
      </c>
      <c r="Q1" s="63" t="s">
        <v>3</v>
      </c>
      <c r="R1" s="63" t="s">
        <v>4</v>
      </c>
      <c r="S1" s="63" t="s">
        <v>12</v>
      </c>
      <c r="T1" s="63" t="s">
        <v>13</v>
      </c>
    </row>
    <row r="2" spans="1:20" s="47" customFormat="1" ht="71.25" customHeight="1">
      <c r="A2" s="54">
        <v>1</v>
      </c>
      <c r="B2" s="44" t="s">
        <v>114</v>
      </c>
      <c r="C2" s="44" t="s">
        <v>96</v>
      </c>
      <c r="D2" s="45" t="s">
        <v>77</v>
      </c>
      <c r="E2" s="45" t="s">
        <v>88</v>
      </c>
      <c r="F2" s="46" t="s">
        <v>39</v>
      </c>
      <c r="G2" s="46" t="s">
        <v>76</v>
      </c>
      <c r="H2" s="46" t="s">
        <v>53</v>
      </c>
      <c r="I2" s="46" t="s">
        <v>110</v>
      </c>
      <c r="J2" s="46" t="s">
        <v>111</v>
      </c>
      <c r="K2" s="46" t="s">
        <v>112</v>
      </c>
      <c r="L2" s="46" t="s">
        <v>79</v>
      </c>
      <c r="M2" s="46" t="s">
        <v>37</v>
      </c>
      <c r="N2" s="46" t="s">
        <v>51</v>
      </c>
      <c r="O2" s="46" t="s">
        <v>48</v>
      </c>
      <c r="P2" s="46">
        <v>1</v>
      </c>
      <c r="Q2" s="46">
        <v>1</v>
      </c>
      <c r="R2" s="46" t="s">
        <v>48</v>
      </c>
      <c r="S2" s="44" t="s">
        <v>52</v>
      </c>
      <c r="T2" s="46" t="s">
        <v>38</v>
      </c>
    </row>
    <row r="3" spans="1:20" s="47" customFormat="1" ht="42.75" customHeight="1">
      <c r="A3" s="54">
        <v>2</v>
      </c>
      <c r="B3" s="44" t="s">
        <v>115</v>
      </c>
      <c r="C3" s="48" t="s">
        <v>98</v>
      </c>
      <c r="D3" s="45" t="s">
        <v>97</v>
      </c>
      <c r="E3" s="45" t="s">
        <v>87</v>
      </c>
      <c r="F3" s="46" t="s">
        <v>54</v>
      </c>
      <c r="G3" s="46" t="s">
        <v>55</v>
      </c>
      <c r="H3" s="46" t="s">
        <v>56</v>
      </c>
      <c r="I3" s="46" t="s">
        <v>57</v>
      </c>
      <c r="J3" s="46" t="s">
        <v>47</v>
      </c>
      <c r="K3" s="46" t="s">
        <v>113</v>
      </c>
      <c r="L3" s="46" t="s">
        <v>79</v>
      </c>
      <c r="M3" s="46" t="s">
        <v>58</v>
      </c>
      <c r="N3" s="46" t="s">
        <v>59</v>
      </c>
      <c r="O3" s="46" t="s">
        <v>48</v>
      </c>
      <c r="P3" s="46">
        <v>1</v>
      </c>
      <c r="Q3" s="46" t="s">
        <v>48</v>
      </c>
      <c r="R3" s="46" t="s">
        <v>48</v>
      </c>
      <c r="S3" s="49">
        <v>163000000</v>
      </c>
      <c r="T3" s="46"/>
    </row>
    <row r="4" spans="1:20" s="47" customFormat="1" ht="112.5" customHeight="1">
      <c r="A4" s="54">
        <v>3</v>
      </c>
      <c r="B4" s="44" t="s">
        <v>89</v>
      </c>
      <c r="C4" s="44" t="s">
        <v>84</v>
      </c>
      <c r="D4" s="45" t="s">
        <v>72</v>
      </c>
      <c r="E4" s="45" t="s">
        <v>85</v>
      </c>
      <c r="F4" s="46" t="s">
        <v>90</v>
      </c>
      <c r="G4" s="46" t="s">
        <v>40</v>
      </c>
      <c r="H4" s="46" t="s">
        <v>80</v>
      </c>
      <c r="I4" s="46" t="s">
        <v>83</v>
      </c>
      <c r="J4" s="46" t="s">
        <v>63</v>
      </c>
      <c r="K4" s="46" t="s">
        <v>107</v>
      </c>
      <c r="L4" s="46" t="s">
        <v>79</v>
      </c>
      <c r="M4" s="46" t="s">
        <v>37</v>
      </c>
      <c r="N4" s="44" t="s">
        <v>50</v>
      </c>
      <c r="O4" s="49">
        <v>0</v>
      </c>
      <c r="P4" s="46">
        <v>1</v>
      </c>
      <c r="Q4" s="46">
        <v>1</v>
      </c>
      <c r="R4" s="46" t="s">
        <v>48</v>
      </c>
      <c r="S4" s="46" t="s">
        <v>64</v>
      </c>
      <c r="T4" s="46" t="s">
        <v>38</v>
      </c>
    </row>
    <row r="5" spans="1:20" s="47" customFormat="1" ht="30">
      <c r="A5" s="54">
        <v>4</v>
      </c>
      <c r="B5" s="44" t="s">
        <v>116</v>
      </c>
      <c r="C5" s="44"/>
      <c r="D5" s="45"/>
      <c r="E5" s="45"/>
      <c r="F5" s="46" t="s">
        <v>41</v>
      </c>
      <c r="G5" s="46" t="s">
        <v>42</v>
      </c>
      <c r="H5" s="46" t="s">
        <v>53</v>
      </c>
      <c r="I5" s="46" t="s">
        <v>65</v>
      </c>
      <c r="J5" s="46" t="s">
        <v>62</v>
      </c>
      <c r="K5" s="46" t="s">
        <v>113</v>
      </c>
      <c r="L5" s="46" t="s">
        <v>79</v>
      </c>
      <c r="M5" s="46" t="s">
        <v>37</v>
      </c>
      <c r="N5" s="46" t="s">
        <v>51</v>
      </c>
      <c r="O5" s="46" t="s">
        <v>48</v>
      </c>
      <c r="P5" s="46">
        <v>1</v>
      </c>
      <c r="Q5" s="46">
        <v>3</v>
      </c>
      <c r="R5" s="43"/>
      <c r="S5" s="46" t="s">
        <v>49</v>
      </c>
      <c r="T5" s="55" t="s">
        <v>38</v>
      </c>
    </row>
    <row r="6" spans="1:20" s="47" customFormat="1" ht="120">
      <c r="A6" s="54">
        <v>5</v>
      </c>
      <c r="B6" s="44" t="s">
        <v>73</v>
      </c>
      <c r="C6" s="44" t="s">
        <v>93</v>
      </c>
      <c r="D6" s="46" t="s">
        <v>74</v>
      </c>
      <c r="E6" s="46" t="s">
        <v>94</v>
      </c>
      <c r="F6" s="46" t="s">
        <v>43</v>
      </c>
      <c r="G6" s="46" t="s">
        <v>44</v>
      </c>
      <c r="H6" s="46" t="s">
        <v>66</v>
      </c>
      <c r="I6" s="46" t="s">
        <v>67</v>
      </c>
      <c r="J6" s="46" t="s">
        <v>60</v>
      </c>
      <c r="K6" s="46" t="s">
        <v>99</v>
      </c>
      <c r="L6" s="46" t="s">
        <v>79</v>
      </c>
      <c r="M6" s="46" t="s">
        <v>37</v>
      </c>
      <c r="N6" s="46" t="s">
        <v>51</v>
      </c>
      <c r="O6" s="46" t="s">
        <v>48</v>
      </c>
      <c r="P6" s="46">
        <v>1</v>
      </c>
      <c r="Q6" s="46" t="s">
        <v>48</v>
      </c>
      <c r="R6" s="43"/>
      <c r="S6" s="46" t="s">
        <v>61</v>
      </c>
      <c r="T6" s="55" t="s">
        <v>38</v>
      </c>
    </row>
    <row r="7" spans="1:20" s="47" customFormat="1" ht="45">
      <c r="A7" s="54">
        <v>6</v>
      </c>
      <c r="B7" s="44" t="s">
        <v>75</v>
      </c>
      <c r="C7" s="44" t="s">
        <v>91</v>
      </c>
      <c r="D7" s="45" t="s">
        <v>78</v>
      </c>
      <c r="E7" s="45" t="s">
        <v>92</v>
      </c>
      <c r="F7" s="46" t="s">
        <v>95</v>
      </c>
      <c r="G7" s="46" t="s">
        <v>45</v>
      </c>
      <c r="H7" s="46" t="s">
        <v>68</v>
      </c>
      <c r="I7" s="46" t="s">
        <v>67</v>
      </c>
      <c r="J7" s="46" t="s">
        <v>60</v>
      </c>
      <c r="K7" s="46" t="s">
        <v>108</v>
      </c>
      <c r="L7" s="46" t="s">
        <v>79</v>
      </c>
      <c r="M7" s="46" t="s">
        <v>37</v>
      </c>
      <c r="N7" s="46" t="s">
        <v>51</v>
      </c>
      <c r="O7" s="46" t="s">
        <v>48</v>
      </c>
      <c r="P7" s="46">
        <v>1</v>
      </c>
      <c r="Q7" s="46" t="s">
        <v>48</v>
      </c>
      <c r="R7" s="46" t="s">
        <v>48</v>
      </c>
      <c r="S7" s="43"/>
      <c r="T7" s="55" t="s">
        <v>38</v>
      </c>
    </row>
    <row r="8" spans="1:20" s="47" customFormat="1" ht="120" customHeight="1">
      <c r="A8" s="54">
        <v>7</v>
      </c>
      <c r="B8" s="44" t="s">
        <v>101</v>
      </c>
      <c r="C8" s="44" t="s">
        <v>100</v>
      </c>
      <c r="D8" s="45" t="s">
        <v>102</v>
      </c>
      <c r="E8" s="45" t="s">
        <v>82</v>
      </c>
      <c r="F8" s="46" t="s">
        <v>46</v>
      </c>
      <c r="G8" s="46" t="s">
        <v>103</v>
      </c>
      <c r="H8" s="46" t="s">
        <v>104</v>
      </c>
      <c r="I8" s="46" t="s">
        <v>105</v>
      </c>
      <c r="J8" s="46" t="s">
        <v>69</v>
      </c>
      <c r="K8" s="46" t="s">
        <v>109</v>
      </c>
      <c r="L8" s="46" t="s">
        <v>79</v>
      </c>
      <c r="M8" s="46" t="s">
        <v>37</v>
      </c>
      <c r="N8" s="46"/>
      <c r="O8" s="46" t="s">
        <v>48</v>
      </c>
      <c r="P8" s="46">
        <v>1</v>
      </c>
      <c r="Q8" s="46">
        <v>2</v>
      </c>
      <c r="R8" s="46" t="s">
        <v>106</v>
      </c>
      <c r="S8" s="43"/>
      <c r="T8" s="55" t="s">
        <v>38</v>
      </c>
    </row>
    <row r="9" spans="1:20" ht="54.75" customHeight="1">
      <c r="A9" s="54">
        <v>8</v>
      </c>
      <c r="B9" s="44" t="s">
        <v>117</v>
      </c>
      <c r="C9" s="44" t="s">
        <v>118</v>
      </c>
      <c r="D9" s="50"/>
      <c r="E9" s="50"/>
      <c r="F9" s="46" t="s">
        <v>119</v>
      </c>
      <c r="G9" s="46" t="s">
        <v>120</v>
      </c>
      <c r="H9" s="46" t="s">
        <v>56</v>
      </c>
      <c r="I9" s="46" t="s">
        <v>121</v>
      </c>
      <c r="J9" s="46" t="s">
        <v>122</v>
      </c>
      <c r="K9" s="46" t="s">
        <v>132</v>
      </c>
      <c r="L9" s="46" t="s">
        <v>79</v>
      </c>
      <c r="M9" s="46" t="s">
        <v>37</v>
      </c>
      <c r="N9" s="46" t="s">
        <v>123</v>
      </c>
      <c r="O9" s="46" t="s">
        <v>124</v>
      </c>
      <c r="P9" s="46">
        <v>1</v>
      </c>
      <c r="Q9" s="46">
        <v>1</v>
      </c>
      <c r="R9" s="50"/>
      <c r="S9" s="50"/>
      <c r="T9" s="55" t="s">
        <v>125</v>
      </c>
    </row>
    <row r="10" spans="1:20" ht="69.75" customHeight="1" thickBot="1">
      <c r="A10" s="56">
        <v>9</v>
      </c>
      <c r="B10" s="57" t="s">
        <v>126</v>
      </c>
      <c r="C10" s="57" t="s">
        <v>127</v>
      </c>
      <c r="D10" s="58"/>
      <c r="E10" s="58"/>
      <c r="F10" s="59" t="s">
        <v>128</v>
      </c>
      <c r="G10" s="59" t="s">
        <v>129</v>
      </c>
      <c r="H10" s="59" t="s">
        <v>56</v>
      </c>
      <c r="I10" s="59" t="s">
        <v>130</v>
      </c>
      <c r="J10" s="59" t="s">
        <v>131</v>
      </c>
      <c r="K10" s="59" t="s">
        <v>132</v>
      </c>
      <c r="L10" s="60"/>
      <c r="M10" s="60"/>
      <c r="N10" s="60"/>
      <c r="O10" s="60"/>
      <c r="P10" s="60"/>
      <c r="Q10" s="60"/>
      <c r="R10" s="60"/>
      <c r="S10" s="60"/>
      <c r="T10" s="61"/>
    </row>
    <row r="11" spans="1:20" ht="23.25">
      <c r="A11" s="1"/>
      <c r="B11" s="40"/>
      <c r="C11" s="39"/>
      <c r="D11" s="39"/>
      <c r="E11" s="39"/>
      <c r="F11" s="39"/>
      <c r="G11" s="39"/>
      <c r="H11" s="39"/>
      <c r="I11" s="39"/>
      <c r="J11" s="1"/>
      <c r="K11" s="1"/>
      <c r="L11" s="1"/>
      <c r="M11" s="1"/>
      <c r="N11" s="1"/>
      <c r="O11" s="1"/>
      <c r="P11" s="1"/>
      <c r="Q11" s="1"/>
      <c r="R11" s="1"/>
      <c r="S11" s="1"/>
      <c r="T11" s="1"/>
    </row>
    <row r="12" spans="1:20" ht="23.25">
      <c r="A12" s="1"/>
      <c r="B12" s="41"/>
      <c r="C12" s="1"/>
      <c r="D12" s="1"/>
      <c r="E12" s="1"/>
      <c r="F12" s="1"/>
      <c r="G12" s="1"/>
      <c r="H12" s="1"/>
      <c r="I12" s="1"/>
      <c r="J12" s="1"/>
      <c r="K12" s="1"/>
      <c r="L12" s="1"/>
      <c r="M12" s="1"/>
      <c r="N12" s="1"/>
      <c r="O12" s="1"/>
      <c r="P12" s="1"/>
      <c r="Q12" s="1"/>
      <c r="R12" s="1"/>
      <c r="S12" s="1"/>
      <c r="T12" s="1"/>
    </row>
    <row r="13" spans="1:20" ht="23.25">
      <c r="A13" s="1"/>
      <c r="B13" s="41"/>
      <c r="C13" s="1"/>
      <c r="D13" s="1"/>
      <c r="E13" s="1"/>
      <c r="F13" s="1"/>
      <c r="G13" s="1"/>
      <c r="H13" s="1"/>
      <c r="I13" s="1"/>
      <c r="J13" s="1"/>
      <c r="K13" s="1"/>
      <c r="L13" s="1"/>
      <c r="M13" s="1"/>
      <c r="N13" s="1"/>
      <c r="O13" s="1"/>
      <c r="P13" s="1"/>
      <c r="Q13" s="1"/>
      <c r="R13" s="1"/>
      <c r="S13" s="1"/>
      <c r="T13" s="1"/>
    </row>
    <row r="14" spans="1:20" ht="23.25">
      <c r="A14" s="1"/>
      <c r="B14" s="42"/>
      <c r="C14" s="1"/>
      <c r="D14" s="1"/>
      <c r="E14" s="1"/>
      <c r="F14" s="1"/>
      <c r="G14" s="1"/>
      <c r="H14" s="1"/>
      <c r="I14" s="1"/>
      <c r="J14" s="1"/>
      <c r="K14" s="1"/>
      <c r="L14" s="1"/>
      <c r="M14" s="1"/>
      <c r="N14" s="1"/>
      <c r="O14" s="1"/>
      <c r="P14" s="1"/>
      <c r="Q14" s="1"/>
      <c r="R14" s="1"/>
      <c r="S14" s="1"/>
      <c r="T14" s="1"/>
    </row>
    <row r="15" spans="1:20">
      <c r="A15" s="1"/>
      <c r="B15" s="1"/>
      <c r="C15" s="1"/>
      <c r="D15" s="1"/>
      <c r="E15" s="1"/>
      <c r="F15" s="1"/>
      <c r="G15" s="1"/>
      <c r="H15" s="1"/>
      <c r="I15" s="1"/>
      <c r="J15" s="1"/>
      <c r="K15" s="1"/>
      <c r="L15" s="1"/>
      <c r="M15" s="1"/>
      <c r="N15" s="1"/>
      <c r="O15" s="1"/>
      <c r="P15" s="1"/>
      <c r="Q15" s="1"/>
      <c r="R15" s="1"/>
      <c r="S15" s="1"/>
      <c r="T15" s="1"/>
    </row>
    <row r="16" spans="1:20">
      <c r="A16" s="1"/>
      <c r="B16" s="1"/>
      <c r="C16" s="1"/>
      <c r="D16" s="1"/>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ht="15" customHeight="1">
      <c r="A19" s="1"/>
      <c r="B19" s="1"/>
      <c r="C19" s="1"/>
      <c r="D19" s="1"/>
      <c r="E19" s="1"/>
      <c r="F19" s="1"/>
      <c r="G19" s="1"/>
      <c r="H19" s="1"/>
      <c r="I19" s="1"/>
      <c r="J19" s="1"/>
      <c r="K19" s="1"/>
      <c r="L19" s="1"/>
      <c r="M19" s="1"/>
      <c r="N19" s="1"/>
      <c r="O19" s="1"/>
      <c r="P19" s="1"/>
      <c r="Q19" s="1"/>
      <c r="R19" s="1"/>
      <c r="S19" s="1"/>
      <c r="T19" s="1"/>
    </row>
    <row r="21" spans="1:20" ht="15" customHeight="1"/>
    <row r="23" spans="1:20" ht="15" customHeight="1"/>
    <row r="25" spans="1:20" ht="15" customHeight="1"/>
    <row r="27" spans="1:20" ht="15" customHeight="1"/>
    <row r="29" spans="1:20" ht="15" customHeight="1"/>
    <row r="31" spans="1:20" ht="15" customHeight="1"/>
    <row r="33" ht="15" customHeight="1"/>
    <row r="35" ht="15" customHeight="1"/>
    <row r="41" ht="15" customHeight="1"/>
    <row r="45" ht="15" customHeight="1"/>
    <row r="50" ht="26.25" customHeight="1"/>
    <row r="51" ht="15" customHeight="1"/>
    <row r="52" ht="15" customHeight="1"/>
    <row r="136" ht="183.75" customHeight="1"/>
    <row r="138" ht="72.75" customHeight="1"/>
  </sheetData>
  <pageMargins left="0.7" right="0.7" top="0.75" bottom="0.75" header="0.3" footer="0.3"/>
  <pageSetup paperSize="8" scale="58" fitToWidth="0" orientation="landscape" r:id="rId1"/>
</worksheet>
</file>

<file path=xl/worksheets/sheet2.xml><?xml version="1.0" encoding="utf-8"?>
<worksheet xmlns="http://schemas.openxmlformats.org/spreadsheetml/2006/main" xmlns:r="http://schemas.openxmlformats.org/officeDocument/2006/relationships">
  <dimension ref="A1:K46"/>
  <sheetViews>
    <sheetView zoomScale="70" zoomScaleNormal="70" workbookViewId="0">
      <selection activeCell="H8" sqref="H8"/>
    </sheetView>
  </sheetViews>
  <sheetFormatPr defaultRowHeight="15"/>
  <cols>
    <col min="1" max="1" width="22" customWidth="1"/>
    <col min="2" max="2" width="11" customWidth="1"/>
    <col min="3" max="3" width="10" customWidth="1"/>
    <col min="4" max="4" width="17.7109375" customWidth="1"/>
    <col min="5" max="5" width="23.5703125" customWidth="1"/>
    <col min="6" max="6" width="10.140625" customWidth="1"/>
    <col min="7" max="7" width="22.42578125" customWidth="1"/>
    <col min="8" max="8" width="7.7109375" customWidth="1"/>
    <col min="9" max="10" width="19.28515625" customWidth="1"/>
    <col min="11" max="11" width="35.28515625" customWidth="1"/>
  </cols>
  <sheetData>
    <row r="1" spans="1:11" ht="60">
      <c r="A1" s="5" t="s">
        <v>31</v>
      </c>
      <c r="B1" s="6" t="s">
        <v>32</v>
      </c>
      <c r="C1" s="6" t="s">
        <v>33</v>
      </c>
      <c r="D1" s="7" t="s">
        <v>15</v>
      </c>
      <c r="E1" s="6" t="s">
        <v>34</v>
      </c>
      <c r="F1" s="8" t="s">
        <v>28</v>
      </c>
      <c r="G1" s="6" t="s">
        <v>35</v>
      </c>
      <c r="H1" s="6" t="s">
        <v>36</v>
      </c>
      <c r="I1" s="9" t="s">
        <v>16</v>
      </c>
      <c r="J1" s="10" t="s">
        <v>17</v>
      </c>
      <c r="K1" s="11" t="s">
        <v>29</v>
      </c>
    </row>
    <row r="2" spans="1:11">
      <c r="A2" s="12" t="s">
        <v>19</v>
      </c>
      <c r="B2" s="13">
        <v>4</v>
      </c>
      <c r="C2" s="13">
        <v>2</v>
      </c>
      <c r="D2" s="13">
        <v>0</v>
      </c>
      <c r="E2" s="13">
        <v>3</v>
      </c>
      <c r="F2" s="13">
        <v>0</v>
      </c>
      <c r="G2" s="13">
        <v>22</v>
      </c>
      <c r="H2" s="13">
        <f>SUM(B2:G2)</f>
        <v>31</v>
      </c>
      <c r="I2" s="13">
        <v>16</v>
      </c>
      <c r="J2" s="14">
        <v>3</v>
      </c>
      <c r="K2" s="15">
        <v>4</v>
      </c>
    </row>
    <row r="3" spans="1:11">
      <c r="A3" s="16" t="s">
        <v>20</v>
      </c>
      <c r="B3" s="17">
        <v>1</v>
      </c>
      <c r="C3" s="17">
        <v>1</v>
      </c>
      <c r="D3" s="17">
        <v>0</v>
      </c>
      <c r="E3" s="17">
        <v>0</v>
      </c>
      <c r="F3" s="18">
        <v>0</v>
      </c>
      <c r="G3" s="17">
        <v>2</v>
      </c>
      <c r="H3" s="17">
        <v>4</v>
      </c>
      <c r="I3" s="17">
        <v>0</v>
      </c>
      <c r="J3" s="19">
        <v>2</v>
      </c>
      <c r="K3" s="2">
        <v>1</v>
      </c>
    </row>
    <row r="4" spans="1:11">
      <c r="A4" s="16" t="s">
        <v>21</v>
      </c>
      <c r="B4" s="17">
        <v>1</v>
      </c>
      <c r="C4" s="17">
        <v>15</v>
      </c>
      <c r="D4" s="17">
        <v>1</v>
      </c>
      <c r="E4" s="17">
        <v>0</v>
      </c>
      <c r="F4" s="17">
        <v>0</v>
      </c>
      <c r="G4" s="17">
        <v>1</v>
      </c>
      <c r="H4" s="17">
        <v>18</v>
      </c>
      <c r="I4" s="20">
        <v>12</v>
      </c>
      <c r="J4" s="17">
        <v>1</v>
      </c>
      <c r="K4" s="21">
        <v>0</v>
      </c>
    </row>
    <row r="5" spans="1:11">
      <c r="A5" s="12" t="s">
        <v>22</v>
      </c>
      <c r="B5" s="13">
        <v>31</v>
      </c>
      <c r="C5" s="13">
        <v>16</v>
      </c>
      <c r="D5" s="13">
        <v>0</v>
      </c>
      <c r="E5" s="13">
        <v>2</v>
      </c>
      <c r="F5" s="13">
        <v>3</v>
      </c>
      <c r="G5" s="13">
        <v>35</v>
      </c>
      <c r="H5" s="13">
        <f t="shared" ref="H5:H10" si="0">SUM(B5:G5)</f>
        <v>87</v>
      </c>
      <c r="I5" s="13">
        <v>39</v>
      </c>
      <c r="J5" s="13">
        <v>13</v>
      </c>
      <c r="K5" s="22">
        <v>6</v>
      </c>
    </row>
    <row r="6" spans="1:11">
      <c r="A6" s="12" t="s">
        <v>23</v>
      </c>
      <c r="B6" s="23">
        <v>22</v>
      </c>
      <c r="C6" s="23">
        <v>5</v>
      </c>
      <c r="D6" s="23">
        <v>1</v>
      </c>
      <c r="E6" s="23">
        <v>3</v>
      </c>
      <c r="F6" s="23">
        <v>0</v>
      </c>
      <c r="G6" s="23">
        <v>14</v>
      </c>
      <c r="H6" s="23">
        <f t="shared" si="0"/>
        <v>45</v>
      </c>
      <c r="I6" s="23">
        <v>30</v>
      </c>
      <c r="J6" s="24">
        <v>5</v>
      </c>
      <c r="K6" s="25">
        <v>3</v>
      </c>
    </row>
    <row r="7" spans="1:11">
      <c r="A7" s="12" t="s">
        <v>24</v>
      </c>
      <c r="B7" s="23">
        <v>32</v>
      </c>
      <c r="C7" s="26">
        <v>10</v>
      </c>
      <c r="D7" s="36">
        <v>0</v>
      </c>
      <c r="E7" s="26">
        <v>2</v>
      </c>
      <c r="F7" s="26">
        <v>0</v>
      </c>
      <c r="G7" s="26">
        <v>16</v>
      </c>
      <c r="H7" s="26">
        <f t="shared" si="0"/>
        <v>60</v>
      </c>
      <c r="I7" s="26">
        <v>46</v>
      </c>
      <c r="J7" s="27">
        <v>4</v>
      </c>
      <c r="K7" s="3">
        <v>4</v>
      </c>
    </row>
    <row r="8" spans="1:11">
      <c r="A8" s="16" t="s">
        <v>25</v>
      </c>
      <c r="B8" s="38">
        <v>9</v>
      </c>
      <c r="C8" s="13">
        <v>2</v>
      </c>
      <c r="D8" s="13">
        <v>0</v>
      </c>
      <c r="E8" s="13">
        <v>3</v>
      </c>
      <c r="F8" s="13">
        <v>0</v>
      </c>
      <c r="G8" s="13">
        <v>12</v>
      </c>
      <c r="H8" s="13">
        <f t="shared" si="0"/>
        <v>26</v>
      </c>
      <c r="I8" s="13">
        <v>2</v>
      </c>
      <c r="J8" s="14">
        <v>4</v>
      </c>
      <c r="K8" s="15">
        <v>4</v>
      </c>
    </row>
    <row r="9" spans="1:11">
      <c r="A9" s="16" t="s">
        <v>26</v>
      </c>
      <c r="B9" s="17">
        <v>17</v>
      </c>
      <c r="C9" s="17">
        <v>5</v>
      </c>
      <c r="D9" s="17">
        <v>0</v>
      </c>
      <c r="E9" s="17">
        <v>0</v>
      </c>
      <c r="F9" s="18">
        <v>0</v>
      </c>
      <c r="G9" s="17">
        <v>14</v>
      </c>
      <c r="H9" s="17">
        <f t="shared" si="0"/>
        <v>36</v>
      </c>
      <c r="I9" s="17">
        <v>19</v>
      </c>
      <c r="J9" s="19">
        <v>5</v>
      </c>
      <c r="K9" s="28">
        <v>5</v>
      </c>
    </row>
    <row r="10" spans="1:11">
      <c r="A10" s="16" t="s">
        <v>27</v>
      </c>
      <c r="B10" s="29">
        <v>1</v>
      </c>
      <c r="C10" s="29">
        <v>3</v>
      </c>
      <c r="D10" s="29">
        <v>1</v>
      </c>
      <c r="E10" s="29">
        <v>1</v>
      </c>
      <c r="F10" s="29">
        <v>0</v>
      </c>
      <c r="G10" s="29">
        <v>0</v>
      </c>
      <c r="H10" s="29">
        <f t="shared" si="0"/>
        <v>6</v>
      </c>
      <c r="I10" s="29">
        <v>4</v>
      </c>
      <c r="J10" s="30">
        <v>3</v>
      </c>
      <c r="K10" s="15">
        <v>2</v>
      </c>
    </row>
    <row r="11" spans="1:11">
      <c r="A11" s="31" t="s">
        <v>18</v>
      </c>
      <c r="B11" s="32">
        <f>SUM(B2:B10)</f>
        <v>118</v>
      </c>
      <c r="C11" s="32">
        <f t="shared" ref="C11:J11" si="1">SUM(C2:C10)</f>
        <v>59</v>
      </c>
      <c r="D11" s="32">
        <f t="shared" si="1"/>
        <v>3</v>
      </c>
      <c r="E11" s="32">
        <f t="shared" si="1"/>
        <v>14</v>
      </c>
      <c r="F11" s="32">
        <f t="shared" si="1"/>
        <v>3</v>
      </c>
      <c r="G11" s="32">
        <f>SUM(G2:G10)</f>
        <v>116</v>
      </c>
      <c r="H11" s="32">
        <f>SUM(H2:H10)</f>
        <v>313</v>
      </c>
      <c r="I11" s="32">
        <f t="shared" si="1"/>
        <v>168</v>
      </c>
      <c r="J11" s="33">
        <f t="shared" si="1"/>
        <v>40</v>
      </c>
      <c r="K11" s="34">
        <f>SUM(K2:K10)</f>
        <v>29</v>
      </c>
    </row>
    <row r="12" spans="1:11">
      <c r="B12" s="4"/>
      <c r="C12" s="4"/>
      <c r="D12" s="4"/>
      <c r="E12" s="4"/>
      <c r="F12" s="4"/>
      <c r="G12" s="4"/>
      <c r="H12" s="4"/>
      <c r="I12" s="4"/>
      <c r="J12" s="4"/>
      <c r="K12" s="4"/>
    </row>
    <row r="15" spans="1:11">
      <c r="I15" s="1"/>
    </row>
    <row r="16" spans="1:11">
      <c r="D16" s="37"/>
      <c r="I16" s="1"/>
    </row>
    <row r="46" spans="7:7">
      <c r="G46" s="3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ACTIVE MATTERS</vt:lpstr>
      <vt:lpstr>SUMMARY OF ACTIVE MATTERS</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USER</cp:lastModifiedBy>
  <cp:lastPrinted>2019-11-06T10:46:05Z</cp:lastPrinted>
  <dcterms:created xsi:type="dcterms:W3CDTF">2011-05-19T15:17:34Z</dcterms:created>
  <dcterms:modified xsi:type="dcterms:W3CDTF">2021-03-23T14:29:29Z</dcterms:modified>
</cp:coreProperties>
</file>