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Project List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10"/>
  <c r="G33" l="1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32"/>
  <c r="G54" l="1"/>
</calcChain>
</file>

<file path=xl/sharedStrings.xml><?xml version="1.0" encoding="utf-8"?>
<sst xmlns="http://schemas.openxmlformats.org/spreadsheetml/2006/main" count="140" uniqueCount="56">
  <si>
    <t>Name of Service Provider (Contractor)</t>
  </si>
  <si>
    <t>District</t>
  </si>
  <si>
    <t>Project description</t>
  </si>
  <si>
    <t>Tender Amount</t>
  </si>
  <si>
    <t>Sekhukhune</t>
  </si>
  <si>
    <t>Just Right Trading</t>
  </si>
  <si>
    <t>Capricorn</t>
  </si>
  <si>
    <t>Waterberg</t>
  </si>
  <si>
    <t>Mopani</t>
  </si>
  <si>
    <t>Vhembe</t>
  </si>
  <si>
    <t>PGN Civils</t>
  </si>
  <si>
    <t>Edlin Civil &amp; Logistics</t>
  </si>
  <si>
    <t>Mazaxa Construction &amp; Projects</t>
  </si>
  <si>
    <t>Nduna , Coopers &amp; Vusimusi JV</t>
  </si>
  <si>
    <t>Mpepere JV Resolve</t>
  </si>
  <si>
    <t>Mafafo Building Construction CC</t>
  </si>
  <si>
    <t>Zenobia JV Air Tech</t>
  </si>
  <si>
    <t>Mulalo Business Enterprise</t>
  </si>
  <si>
    <t>Stimer Construction &amp; Projects</t>
  </si>
  <si>
    <t>Toro Ya Bakwena Dibana JV</t>
  </si>
  <si>
    <t>Tshiamiso Trading 135</t>
  </si>
  <si>
    <t>Rigamani Moshopane JV</t>
  </si>
  <si>
    <t>Massive Trading JV</t>
  </si>
  <si>
    <t>Mmqomo JV F JRIC</t>
  </si>
  <si>
    <t>October Intergrated Tech JV</t>
  </si>
  <si>
    <t>Vashumi JV Makasana</t>
  </si>
  <si>
    <t>Item No.</t>
  </si>
  <si>
    <t>Gvardit Trading</t>
  </si>
  <si>
    <t>Lilithalethu Trading 41</t>
  </si>
  <si>
    <t>Econocom  671</t>
  </si>
  <si>
    <t>Gvardit</t>
  </si>
  <si>
    <t>Matselane - Maletebogo JV</t>
  </si>
  <si>
    <t>2017-23 ROADS PROJECTS IMPLEMENTATION  SITE ESTABLISHMENT PAYMENTS</t>
  </si>
  <si>
    <t>Chauke Business Enterprise</t>
  </si>
  <si>
    <t>Magoveni Civil Engineering Contractors and Project Management</t>
  </si>
  <si>
    <t>Thathu Bagwera Trading Enterprise</t>
  </si>
  <si>
    <t>Kgwadi ya Madiba General Trading and Projects</t>
  </si>
  <si>
    <t>KNM Civils CC</t>
  </si>
  <si>
    <t>Bothlabatsatsi Group 001</t>
  </si>
  <si>
    <t>SEF MOD Projects</t>
  </si>
  <si>
    <t>Raesibe Infrastructure Developers CC</t>
  </si>
  <si>
    <t>Tholangkhutso Trading &amp; Projects 89</t>
  </si>
  <si>
    <t>Ramsley Contractors Lioness Doings JV</t>
  </si>
  <si>
    <t>Deunice Trading JV Samariri Trading</t>
  </si>
  <si>
    <t>Moshapane Business Enterprise</t>
  </si>
  <si>
    <t>Melrose Civil and Building Construction</t>
  </si>
  <si>
    <t>PGN Civils (Pty) Ltd</t>
  </si>
  <si>
    <t>Within Africa Construction</t>
  </si>
  <si>
    <t>Emole Group JV Kgahlodi</t>
  </si>
  <si>
    <t>Green Ambassadors JV Baagi Pele Construction</t>
  </si>
  <si>
    <t>Ntshutso HWBL JV</t>
  </si>
  <si>
    <t>Yongama Development Projects JV Kgallo Cleaning and Maintenance</t>
  </si>
  <si>
    <t>MDRT Engineering (PTY) Ltd</t>
  </si>
  <si>
    <t xml:space="preserve">Contract Number: LDPWRI-ROADS/ </t>
  </si>
  <si>
    <t xml:space="preserve">Household Routine Roads Roads Maitenance </t>
  </si>
  <si>
    <t>Expenditur on potholes</t>
  </si>
</sst>
</file>

<file path=xl/styles.xml><?xml version="1.0" encoding="utf-8"?>
<styleSheet xmlns="http://schemas.openxmlformats.org/spreadsheetml/2006/main">
  <numFmts count="3">
    <numFmt numFmtId="164" formatCode="_-* #,##0.00_-;\-* #,##0.00_-;_-* &quot;-&quot;??_-;_-@_-"/>
    <numFmt numFmtId="165" formatCode="&quot;R&quot;\ #,##0.00;[Red]&quot;R&quot;\ #,##0.00"/>
    <numFmt numFmtId="166" formatCode="0.0%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name val="Verdana"/>
      <family val="2"/>
    </font>
    <font>
      <b/>
      <sz val="8"/>
      <color rgb="FFFFFFFF"/>
      <name val="Tahoma"/>
      <family val="2"/>
    </font>
    <font>
      <b/>
      <sz val="8"/>
      <color rgb="FF000000"/>
      <name val="Tahoma"/>
      <family val="2"/>
    </font>
    <font>
      <sz val="8"/>
      <name val="Tahoma"/>
      <family val="2"/>
    </font>
    <font>
      <sz val="11"/>
      <color theme="1"/>
      <name val="Arial Narrow"/>
      <family val="2"/>
    </font>
    <font>
      <b/>
      <sz val="11"/>
      <color indexed="8"/>
      <name val="Arial Narrow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sz val="1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69696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</borders>
  <cellStyleXfs count="18">
    <xf numFmtId="0" fontId="0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3" fontId="1" fillId="0" borderId="10" applyProtection="0"/>
    <xf numFmtId="0" fontId="2" fillId="0" borderId="0" applyAlignment="0"/>
    <xf numFmtId="9" fontId="3" fillId="0" borderId="0" applyFont="0" applyFill="0" applyBorder="0" applyAlignment="0" applyProtection="0"/>
    <xf numFmtId="0" fontId="4" fillId="4" borderId="0" applyBorder="0">
      <alignment horizontal="left" vertical="center" indent="1"/>
    </xf>
    <xf numFmtId="37" fontId="5" fillId="5" borderId="9" applyBorder="0">
      <alignment horizontal="left" vertical="center" indent="1"/>
    </xf>
    <xf numFmtId="0" fontId="6" fillId="6" borderId="8" applyNumberFormat="0">
      <alignment horizontal="left" vertical="top" indent="1"/>
    </xf>
    <xf numFmtId="0" fontId="6" fillId="0" borderId="8" applyNumberFormat="0" applyFill="0">
      <alignment horizontal="centerContinuous" vertical="top"/>
    </xf>
    <xf numFmtId="0" fontId="6" fillId="3" borderId="0" applyBorder="0">
      <alignment horizontal="left" vertical="center" indent="1"/>
    </xf>
    <xf numFmtId="4" fontId="7" fillId="3" borderId="11" applyBorder="0">
      <alignment horizontal="left" vertical="center" indent="2"/>
    </xf>
    <xf numFmtId="37" fontId="7" fillId="3" borderId="12" applyBorder="0" applyProtection="0">
      <alignment vertical="center"/>
    </xf>
    <xf numFmtId="37" fontId="6" fillId="0" borderId="1">
      <alignment vertical="center"/>
    </xf>
    <xf numFmtId="164" fontId="2" fillId="0" borderId="0" applyFont="0" applyFill="0" applyBorder="0" applyAlignment="0" applyProtection="0"/>
  </cellStyleXfs>
  <cellXfs count="39">
    <xf numFmtId="0" fontId="0" fillId="0" borderId="0" xfId="0"/>
    <xf numFmtId="0" fontId="8" fillId="0" borderId="0" xfId="0" applyFont="1" applyAlignment="1">
      <alignment horizontal="center" vertical="center"/>
    </xf>
    <xf numFmtId="0" fontId="8" fillId="0" borderId="0" xfId="0" applyFont="1"/>
    <xf numFmtId="1" fontId="8" fillId="0" borderId="4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wrapText="1"/>
    </xf>
    <xf numFmtId="0" fontId="8" fillId="0" borderId="5" xfId="0" applyFont="1" applyBorder="1"/>
    <xf numFmtId="0" fontId="9" fillId="0" borderId="0" xfId="0" applyFont="1" applyAlignment="1">
      <alignment vertical="center"/>
    </xf>
    <xf numFmtId="0" fontId="8" fillId="2" borderId="5" xfId="0" applyFont="1" applyFill="1" applyBorder="1" applyAlignment="1">
      <alignment wrapText="1"/>
    </xf>
    <xf numFmtId="166" fontId="8" fillId="0" borderId="0" xfId="3" applyNumberFormat="1" applyFont="1"/>
    <xf numFmtId="0" fontId="9" fillId="0" borderId="0" xfId="0" applyFont="1" applyAlignment="1">
      <alignment horizontal="left" vertical="center"/>
    </xf>
    <xf numFmtId="10" fontId="8" fillId="0" borderId="0" xfId="0" applyNumberFormat="1" applyFont="1"/>
    <xf numFmtId="0" fontId="9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  <xf numFmtId="0" fontId="11" fillId="2" borderId="16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164" fontId="9" fillId="0" borderId="0" xfId="17" applyFont="1" applyBorder="1" applyAlignment="1">
      <alignment horizontal="left" vertical="center"/>
    </xf>
    <xf numFmtId="164" fontId="8" fillId="0" borderId="0" xfId="17" applyFont="1"/>
    <xf numFmtId="164" fontId="8" fillId="0" borderId="5" xfId="17" applyFont="1" applyBorder="1"/>
    <xf numFmtId="164" fontId="10" fillId="2" borderId="5" xfId="17" applyFont="1" applyFill="1" applyBorder="1"/>
    <xf numFmtId="165" fontId="8" fillId="0" borderId="0" xfId="0" applyNumberFormat="1" applyFont="1"/>
    <xf numFmtId="165" fontId="8" fillId="0" borderId="5" xfId="0" applyNumberFormat="1" applyFont="1" applyBorder="1"/>
    <xf numFmtId="164" fontId="8" fillId="2" borderId="5" xfId="0" applyNumberFormat="1" applyFont="1" applyFill="1" applyBorder="1"/>
    <xf numFmtId="0" fontId="9" fillId="0" borderId="0" xfId="0" applyFont="1" applyAlignment="1">
      <alignment horizontal="left" vertical="center"/>
    </xf>
    <xf numFmtId="164" fontId="9" fillId="7" borderId="2" xfId="17" applyFont="1" applyFill="1" applyBorder="1" applyAlignment="1">
      <alignment horizontal="center" vertical="center" wrapText="1"/>
    </xf>
    <xf numFmtId="164" fontId="9" fillId="7" borderId="5" xfId="17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</cellXfs>
  <cellStyles count="18">
    <cellStyle name="amount" xfId="15"/>
    <cellStyle name="Body text" xfId="9"/>
    <cellStyle name="Comma" xfId="17" builtinId="3"/>
    <cellStyle name="Comma 2" xfId="5"/>
    <cellStyle name="Comma0" xfId="6"/>
    <cellStyle name="header 2" xfId="10"/>
    <cellStyle name="Header Total" xfId="16"/>
    <cellStyle name="Header1" xfId="11"/>
    <cellStyle name="Header2" xfId="13"/>
    <cellStyle name="Header3" xfId="12"/>
    <cellStyle name="Normal" xfId="0" builtinId="0"/>
    <cellStyle name="Normal 2" xfId="1"/>
    <cellStyle name="Normal 2 2" xfId="14"/>
    <cellStyle name="Normal 2 2 2" xfId="2"/>
    <cellStyle name="Normal 2 3" xfId="7"/>
    <cellStyle name="Normal 3" xfId="4"/>
    <cellStyle name="Percent" xfId="3" builtinId="5"/>
    <cellStyle name="Percent 2" xfId="8"/>
  </cellStyles>
  <dxfs count="0"/>
  <tableStyles count="0" defaultTableStyle="TableStyleMedium2" defaultPivotStyle="PivotStyleLight16"/>
  <colors>
    <mruColors>
      <color rgb="FFFFC7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533400</xdr:colOff>
      <xdr:row>0</xdr:row>
      <xdr:rowOff>22860</xdr:rowOff>
    </xdr:from>
    <xdr:to>
      <xdr:col>6</xdr:col>
      <xdr:colOff>243840</xdr:colOff>
      <xdr:row>4</xdr:row>
      <xdr:rowOff>289560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47900" y="22860"/>
          <a:ext cx="4206240" cy="1699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zoomScaleNormal="100" workbookViewId="0">
      <pane xSplit="2" topLeftCell="C1" activePane="topRight" state="frozen"/>
      <selection activeCell="A6" sqref="A6"/>
      <selection pane="topRight" activeCell="G12" sqref="G12"/>
    </sheetView>
  </sheetViews>
  <sheetFormatPr defaultColWidth="8.85546875" defaultRowHeight="16.5"/>
  <cols>
    <col min="1" max="1" width="5.5703125" style="1" customWidth="1"/>
    <col min="2" max="2" width="16.140625" style="1" customWidth="1"/>
    <col min="3" max="3" width="16.140625" style="2" customWidth="1"/>
    <col min="4" max="4" width="24" style="2" customWidth="1"/>
    <col min="5" max="5" width="11" style="2" bestFit="1" customWidth="1"/>
    <col min="6" max="6" width="14.42578125" style="23" bestFit="1" customWidth="1"/>
    <col min="7" max="7" width="19.140625" style="2" bestFit="1" customWidth="1"/>
    <col min="8" max="16384" width="8.85546875" style="2"/>
  </cols>
  <sheetData>
    <row r="1" spans="1:13" ht="28.5" customHeight="1">
      <c r="B1" s="29"/>
      <c r="C1" s="29"/>
      <c r="D1" s="29"/>
      <c r="E1" s="29"/>
      <c r="F1" s="29"/>
    </row>
    <row r="2" spans="1:13" ht="28.5" customHeight="1">
      <c r="B2" s="11"/>
      <c r="C2" s="9"/>
      <c r="D2" s="9"/>
      <c r="E2" s="9"/>
      <c r="F2" s="22"/>
    </row>
    <row r="3" spans="1:13" ht="28.5" customHeight="1">
      <c r="B3" s="11"/>
      <c r="C3" s="9"/>
      <c r="D3" s="9"/>
      <c r="E3" s="9"/>
      <c r="F3" s="22"/>
    </row>
    <row r="4" spans="1:13" ht="28.5" customHeight="1">
      <c r="B4" s="11"/>
      <c r="C4" s="9"/>
      <c r="D4" s="9"/>
      <c r="E4" s="9"/>
      <c r="F4" s="22"/>
    </row>
    <row r="5" spans="1:13" ht="28.5" customHeight="1">
      <c r="B5" s="11"/>
      <c r="C5" s="9"/>
      <c r="D5" s="9"/>
      <c r="E5" s="9"/>
      <c r="F5" s="22"/>
    </row>
    <row r="6" spans="1:13" ht="67.349999999999994" customHeight="1">
      <c r="A6" s="34" t="s">
        <v>32</v>
      </c>
      <c r="B6" s="34"/>
      <c r="C6" s="34"/>
      <c r="D6" s="34"/>
      <c r="E6" s="34"/>
      <c r="F6" s="34"/>
      <c r="G6" s="34"/>
      <c r="H6" s="6"/>
      <c r="I6" s="6"/>
      <c r="J6" s="6"/>
      <c r="K6" s="6"/>
      <c r="L6" s="6"/>
      <c r="M6" s="6"/>
    </row>
    <row r="7" spans="1:13" ht="17.25" thickBot="1"/>
    <row r="8" spans="1:13" ht="18" customHeight="1">
      <c r="A8" s="37" t="s">
        <v>26</v>
      </c>
      <c r="B8" s="32" t="s">
        <v>53</v>
      </c>
      <c r="C8" s="32" t="s">
        <v>2</v>
      </c>
      <c r="D8" s="32" t="s">
        <v>0</v>
      </c>
      <c r="E8" s="32" t="s">
        <v>1</v>
      </c>
      <c r="F8" s="30" t="s">
        <v>3</v>
      </c>
      <c r="G8" s="35" t="s">
        <v>55</v>
      </c>
    </row>
    <row r="9" spans="1:13" ht="33" customHeight="1">
      <c r="A9" s="38"/>
      <c r="B9" s="33"/>
      <c r="C9" s="33"/>
      <c r="D9" s="33"/>
      <c r="E9" s="33"/>
      <c r="F9" s="31"/>
      <c r="G9" s="36"/>
    </row>
    <row r="10" spans="1:13" ht="49.5">
      <c r="A10" s="3">
        <v>1</v>
      </c>
      <c r="B10" s="12">
        <v>17020</v>
      </c>
      <c r="C10" s="4" t="s">
        <v>54</v>
      </c>
      <c r="D10" s="4" t="s">
        <v>10</v>
      </c>
      <c r="E10" s="5" t="s">
        <v>8</v>
      </c>
      <c r="F10" s="24">
        <v>39372356.149999999</v>
      </c>
      <c r="G10" s="27">
        <f>F10*21.18%</f>
        <v>8339065.0325699989</v>
      </c>
      <c r="H10" s="8"/>
    </row>
    <row r="11" spans="1:13" ht="49.5">
      <c r="A11" s="3">
        <v>2</v>
      </c>
      <c r="B11" s="12">
        <v>17021</v>
      </c>
      <c r="C11" s="4" t="s">
        <v>54</v>
      </c>
      <c r="D11" s="4" t="s">
        <v>30</v>
      </c>
      <c r="E11" s="5" t="s">
        <v>8</v>
      </c>
      <c r="F11" s="24">
        <v>40071714.469999999</v>
      </c>
      <c r="G11" s="27">
        <f t="shared" ref="G11:G31" si="0">F11*21.18%</f>
        <v>8487189.1247459985</v>
      </c>
      <c r="H11" s="8"/>
    </row>
    <row r="12" spans="1:13" ht="49.5">
      <c r="A12" s="3">
        <v>3</v>
      </c>
      <c r="B12" s="12">
        <v>17022</v>
      </c>
      <c r="C12" s="4" t="s">
        <v>54</v>
      </c>
      <c r="D12" s="7" t="s">
        <v>28</v>
      </c>
      <c r="E12" s="5" t="s">
        <v>8</v>
      </c>
      <c r="F12" s="24">
        <v>39123038.07</v>
      </c>
      <c r="G12" s="27">
        <f t="shared" si="0"/>
        <v>8286259.4632259998</v>
      </c>
      <c r="H12" s="8"/>
    </row>
    <row r="13" spans="1:13" ht="49.5">
      <c r="A13" s="3">
        <v>4</v>
      </c>
      <c r="B13" s="12">
        <v>17023</v>
      </c>
      <c r="C13" s="4" t="s">
        <v>54</v>
      </c>
      <c r="D13" s="4" t="s">
        <v>31</v>
      </c>
      <c r="E13" s="5" t="s">
        <v>4</v>
      </c>
      <c r="F13" s="24">
        <v>38719018.420000002</v>
      </c>
      <c r="G13" s="27">
        <f t="shared" si="0"/>
        <v>8200688.1013559997</v>
      </c>
      <c r="H13" s="8"/>
    </row>
    <row r="14" spans="1:13" ht="49.5">
      <c r="A14" s="3">
        <v>5</v>
      </c>
      <c r="B14" s="12">
        <v>17024</v>
      </c>
      <c r="C14" s="4" t="s">
        <v>54</v>
      </c>
      <c r="D14" s="7" t="s">
        <v>29</v>
      </c>
      <c r="E14" s="5" t="s">
        <v>4</v>
      </c>
      <c r="F14" s="24">
        <v>37951317.219999999</v>
      </c>
      <c r="G14" s="27">
        <f t="shared" si="0"/>
        <v>8038088.9871959994</v>
      </c>
      <c r="H14" s="8"/>
    </row>
    <row r="15" spans="1:13" ht="49.5">
      <c r="A15" s="3">
        <v>6</v>
      </c>
      <c r="B15" s="12">
        <v>18001</v>
      </c>
      <c r="C15" s="4" t="s">
        <v>54</v>
      </c>
      <c r="D15" s="4" t="s">
        <v>11</v>
      </c>
      <c r="E15" s="5" t="s">
        <v>6</v>
      </c>
      <c r="F15" s="24">
        <v>41805150.75</v>
      </c>
      <c r="G15" s="27">
        <f t="shared" si="0"/>
        <v>8854330.9288499989</v>
      </c>
      <c r="H15" s="8"/>
    </row>
    <row r="16" spans="1:13" ht="49.5">
      <c r="A16" s="3">
        <v>7</v>
      </c>
      <c r="B16" s="12">
        <v>18002</v>
      </c>
      <c r="C16" s="4" t="s">
        <v>54</v>
      </c>
      <c r="D16" s="4" t="s">
        <v>12</v>
      </c>
      <c r="E16" s="5" t="s">
        <v>6</v>
      </c>
      <c r="F16" s="24">
        <v>42384674.850000001</v>
      </c>
      <c r="G16" s="27">
        <f t="shared" si="0"/>
        <v>8977074.1332300007</v>
      </c>
      <c r="H16" s="8"/>
    </row>
    <row r="17" spans="1:8" ht="49.5">
      <c r="A17" s="3">
        <v>8</v>
      </c>
      <c r="B17" s="12">
        <v>18003</v>
      </c>
      <c r="C17" s="4" t="s">
        <v>54</v>
      </c>
      <c r="D17" s="4" t="s">
        <v>13</v>
      </c>
      <c r="E17" s="5" t="s">
        <v>6</v>
      </c>
      <c r="F17" s="24">
        <v>42666624.340000004</v>
      </c>
      <c r="G17" s="27">
        <f t="shared" si="0"/>
        <v>9036791.0352120008</v>
      </c>
      <c r="H17" s="8"/>
    </row>
    <row r="18" spans="1:8" ht="49.5">
      <c r="A18" s="3">
        <v>9</v>
      </c>
      <c r="B18" s="12">
        <v>18004</v>
      </c>
      <c r="C18" s="4" t="s">
        <v>54</v>
      </c>
      <c r="D18" s="4" t="s">
        <v>5</v>
      </c>
      <c r="E18" s="5" t="s">
        <v>6</v>
      </c>
      <c r="F18" s="24">
        <v>42308201</v>
      </c>
      <c r="G18" s="27">
        <f t="shared" si="0"/>
        <v>8960876.9717999995</v>
      </c>
      <c r="H18" s="8"/>
    </row>
    <row r="19" spans="1:8" ht="49.5">
      <c r="A19" s="3">
        <v>10</v>
      </c>
      <c r="B19" s="12">
        <v>18005</v>
      </c>
      <c r="C19" s="4" t="s">
        <v>54</v>
      </c>
      <c r="D19" s="4" t="s">
        <v>14</v>
      </c>
      <c r="E19" s="5" t="s">
        <v>7</v>
      </c>
      <c r="F19" s="24">
        <v>42086448.799999997</v>
      </c>
      <c r="G19" s="27">
        <f t="shared" si="0"/>
        <v>8913909.8558399994</v>
      </c>
      <c r="H19" s="8"/>
    </row>
    <row r="20" spans="1:8" ht="49.5">
      <c r="A20" s="3">
        <v>11</v>
      </c>
      <c r="B20" s="12">
        <v>18006</v>
      </c>
      <c r="C20" s="4" t="s">
        <v>54</v>
      </c>
      <c r="D20" s="4" t="s">
        <v>15</v>
      </c>
      <c r="E20" s="5" t="s">
        <v>7</v>
      </c>
      <c r="F20" s="24">
        <v>42333895.450000003</v>
      </c>
      <c r="G20" s="27">
        <f t="shared" si="0"/>
        <v>8966319.0563099999</v>
      </c>
      <c r="H20" s="8"/>
    </row>
    <row r="21" spans="1:8" ht="49.5">
      <c r="A21" s="3">
        <v>12</v>
      </c>
      <c r="B21" s="12">
        <v>18007</v>
      </c>
      <c r="C21" s="4" t="s">
        <v>54</v>
      </c>
      <c r="D21" s="4" t="s">
        <v>16</v>
      </c>
      <c r="E21" s="5" t="s">
        <v>7</v>
      </c>
      <c r="F21" s="24">
        <v>41935118</v>
      </c>
      <c r="G21" s="27">
        <f t="shared" si="0"/>
        <v>8881857.9923999999</v>
      </c>
      <c r="H21" s="8"/>
    </row>
    <row r="22" spans="1:8" ht="49.5">
      <c r="A22" s="3">
        <v>13</v>
      </c>
      <c r="B22" s="12">
        <v>18008</v>
      </c>
      <c r="C22" s="4" t="s">
        <v>54</v>
      </c>
      <c r="D22" s="4" t="s">
        <v>17</v>
      </c>
      <c r="E22" s="5" t="s">
        <v>7</v>
      </c>
      <c r="F22" s="24">
        <v>41517300</v>
      </c>
      <c r="G22" s="27">
        <f t="shared" si="0"/>
        <v>8793364.1399999987</v>
      </c>
      <c r="H22" s="8"/>
    </row>
    <row r="23" spans="1:8" ht="49.5">
      <c r="A23" s="3">
        <v>14</v>
      </c>
      <c r="B23" s="12">
        <v>18009</v>
      </c>
      <c r="C23" s="4" t="s">
        <v>54</v>
      </c>
      <c r="D23" s="7" t="s">
        <v>18</v>
      </c>
      <c r="E23" s="5" t="s">
        <v>7</v>
      </c>
      <c r="F23" s="24">
        <v>42477055.5</v>
      </c>
      <c r="G23" s="27">
        <f t="shared" si="0"/>
        <v>8996640.3548999988</v>
      </c>
      <c r="H23" s="8"/>
    </row>
    <row r="24" spans="1:8" ht="49.5">
      <c r="A24" s="3">
        <v>15</v>
      </c>
      <c r="B24" s="12">
        <v>18010</v>
      </c>
      <c r="C24" s="4" t="s">
        <v>54</v>
      </c>
      <c r="D24" s="7" t="s">
        <v>19</v>
      </c>
      <c r="E24" s="5" t="s">
        <v>4</v>
      </c>
      <c r="F24" s="24">
        <v>42841933.829999998</v>
      </c>
      <c r="G24" s="27">
        <f t="shared" si="0"/>
        <v>9073921.5851939991</v>
      </c>
      <c r="H24" s="8"/>
    </row>
    <row r="25" spans="1:8" ht="49.5">
      <c r="A25" s="3">
        <v>16</v>
      </c>
      <c r="B25" s="12">
        <v>18011</v>
      </c>
      <c r="C25" s="4" t="s">
        <v>54</v>
      </c>
      <c r="D25" s="7" t="s">
        <v>20</v>
      </c>
      <c r="E25" s="5" t="s">
        <v>4</v>
      </c>
      <c r="F25" s="24">
        <v>41608794</v>
      </c>
      <c r="G25" s="27">
        <f t="shared" si="0"/>
        <v>8812742.5691999998</v>
      </c>
      <c r="H25" s="8"/>
    </row>
    <row r="26" spans="1:8" ht="49.5">
      <c r="A26" s="3">
        <v>17</v>
      </c>
      <c r="B26" s="12">
        <v>18012</v>
      </c>
      <c r="C26" s="4" t="s">
        <v>54</v>
      </c>
      <c r="D26" s="4" t="s">
        <v>27</v>
      </c>
      <c r="E26" s="5" t="s">
        <v>8</v>
      </c>
      <c r="F26" s="24">
        <v>42154538</v>
      </c>
      <c r="G26" s="27">
        <f t="shared" si="0"/>
        <v>8928331.1483999994</v>
      </c>
      <c r="H26" s="8"/>
    </row>
    <row r="27" spans="1:8" ht="49.5">
      <c r="A27" s="3">
        <v>18</v>
      </c>
      <c r="B27" s="12">
        <v>18013</v>
      </c>
      <c r="C27" s="4" t="s">
        <v>54</v>
      </c>
      <c r="D27" s="4" t="s">
        <v>21</v>
      </c>
      <c r="E27" s="5" t="s">
        <v>8</v>
      </c>
      <c r="F27" s="24">
        <v>42914086.264291003</v>
      </c>
      <c r="G27" s="27">
        <f t="shared" si="0"/>
        <v>9089203.4707768336</v>
      </c>
      <c r="H27" s="8"/>
    </row>
    <row r="28" spans="1:8" ht="49.5">
      <c r="A28" s="3">
        <v>19</v>
      </c>
      <c r="B28" s="12">
        <v>18014</v>
      </c>
      <c r="C28" s="4" t="s">
        <v>54</v>
      </c>
      <c r="D28" s="4" t="s">
        <v>22</v>
      </c>
      <c r="E28" s="5" t="s">
        <v>9</v>
      </c>
      <c r="F28" s="24">
        <v>40942134.689999998</v>
      </c>
      <c r="G28" s="27">
        <f t="shared" si="0"/>
        <v>8671544.1273419987</v>
      </c>
      <c r="H28" s="8"/>
    </row>
    <row r="29" spans="1:8" ht="49.5">
      <c r="A29" s="3">
        <v>20</v>
      </c>
      <c r="B29" s="12">
        <v>18015</v>
      </c>
      <c r="C29" s="4" t="s">
        <v>54</v>
      </c>
      <c r="D29" s="5" t="s">
        <v>23</v>
      </c>
      <c r="E29" s="5" t="s">
        <v>9</v>
      </c>
      <c r="F29" s="24">
        <v>43186715.899999999</v>
      </c>
      <c r="G29" s="27">
        <f t="shared" si="0"/>
        <v>9146946.4276199993</v>
      </c>
      <c r="H29" s="8"/>
    </row>
    <row r="30" spans="1:8" ht="49.5">
      <c r="A30" s="3">
        <v>21</v>
      </c>
      <c r="B30" s="12">
        <v>18016</v>
      </c>
      <c r="C30" s="4" t="s">
        <v>54</v>
      </c>
      <c r="D30" s="4" t="s">
        <v>24</v>
      </c>
      <c r="E30" s="5" t="s">
        <v>9</v>
      </c>
      <c r="F30" s="24">
        <v>42907721.880000003</v>
      </c>
      <c r="G30" s="27">
        <f t="shared" si="0"/>
        <v>9087855.4941840004</v>
      </c>
      <c r="H30" s="8"/>
    </row>
    <row r="31" spans="1:8" ht="49.5">
      <c r="A31" s="3">
        <v>22</v>
      </c>
      <c r="B31" s="12">
        <v>18017</v>
      </c>
      <c r="C31" s="4" t="s">
        <v>54</v>
      </c>
      <c r="D31" s="4" t="s">
        <v>25</v>
      </c>
      <c r="E31" s="5" t="s">
        <v>9</v>
      </c>
      <c r="F31" s="24">
        <v>43303935.399999999</v>
      </c>
      <c r="G31" s="27">
        <f t="shared" si="0"/>
        <v>9171773.517719999</v>
      </c>
      <c r="H31" s="8"/>
    </row>
    <row r="32" spans="1:8" ht="49.5">
      <c r="A32" s="3">
        <v>23</v>
      </c>
      <c r="B32" s="13">
        <v>20118</v>
      </c>
      <c r="C32" s="4" t="s">
        <v>54</v>
      </c>
      <c r="D32" s="15" t="s">
        <v>33</v>
      </c>
      <c r="E32" s="19" t="s">
        <v>6</v>
      </c>
      <c r="F32" s="25">
        <v>13651577.52</v>
      </c>
      <c r="G32" s="28">
        <f>F32*57%</f>
        <v>7781399.1863999991</v>
      </c>
      <c r="H32" s="10"/>
    </row>
    <row r="33" spans="1:7" ht="49.5">
      <c r="A33" s="3">
        <v>24</v>
      </c>
      <c r="B33" s="14">
        <v>20119</v>
      </c>
      <c r="C33" s="4" t="s">
        <v>54</v>
      </c>
      <c r="D33" s="16" t="s">
        <v>34</v>
      </c>
      <c r="E33" s="20" t="s">
        <v>6</v>
      </c>
      <c r="F33" s="25">
        <v>6000000</v>
      </c>
      <c r="G33" s="28">
        <f t="shared" ref="G33:G53" si="1">F33*57%</f>
        <v>3419999.9999999995</v>
      </c>
    </row>
    <row r="34" spans="1:7" ht="49.5">
      <c r="A34" s="3">
        <v>25</v>
      </c>
      <c r="B34" s="14">
        <v>20120</v>
      </c>
      <c r="C34" s="4" t="s">
        <v>54</v>
      </c>
      <c r="D34" s="16" t="s">
        <v>35</v>
      </c>
      <c r="E34" s="20" t="s">
        <v>6</v>
      </c>
      <c r="F34" s="25">
        <v>6000000</v>
      </c>
      <c r="G34" s="28">
        <f t="shared" si="1"/>
        <v>3419999.9999999995</v>
      </c>
    </row>
    <row r="35" spans="1:7" ht="49.5">
      <c r="A35" s="3">
        <v>26</v>
      </c>
      <c r="B35" s="14">
        <v>20121</v>
      </c>
      <c r="C35" s="4" t="s">
        <v>54</v>
      </c>
      <c r="D35" s="16" t="s">
        <v>36</v>
      </c>
      <c r="E35" s="20" t="s">
        <v>6</v>
      </c>
      <c r="F35" s="25">
        <v>6000000</v>
      </c>
      <c r="G35" s="28">
        <f t="shared" si="1"/>
        <v>3419999.9999999995</v>
      </c>
    </row>
    <row r="36" spans="1:7" ht="49.5">
      <c r="A36" s="3">
        <v>27</v>
      </c>
      <c r="B36" s="14">
        <v>20122</v>
      </c>
      <c r="C36" s="4" t="s">
        <v>54</v>
      </c>
      <c r="D36" s="17" t="s">
        <v>37</v>
      </c>
      <c r="E36" s="21" t="s">
        <v>7</v>
      </c>
      <c r="F36" s="25">
        <v>6000000</v>
      </c>
      <c r="G36" s="28">
        <f t="shared" si="1"/>
        <v>3419999.9999999995</v>
      </c>
    </row>
    <row r="37" spans="1:7" ht="49.5">
      <c r="A37" s="3">
        <v>28</v>
      </c>
      <c r="B37" s="14">
        <v>20123</v>
      </c>
      <c r="C37" s="4" t="s">
        <v>54</v>
      </c>
      <c r="D37" s="18" t="s">
        <v>38</v>
      </c>
      <c r="E37" s="20" t="s">
        <v>7</v>
      </c>
      <c r="F37" s="25">
        <v>6000000</v>
      </c>
      <c r="G37" s="28">
        <f t="shared" si="1"/>
        <v>3419999.9999999995</v>
      </c>
    </row>
    <row r="38" spans="1:7" ht="49.5">
      <c r="A38" s="3">
        <v>29</v>
      </c>
      <c r="B38" s="14">
        <v>20124</v>
      </c>
      <c r="C38" s="4" t="s">
        <v>54</v>
      </c>
      <c r="D38" s="16" t="s">
        <v>39</v>
      </c>
      <c r="E38" s="20" t="s">
        <v>7</v>
      </c>
      <c r="F38" s="25">
        <v>6000000</v>
      </c>
      <c r="G38" s="28">
        <f t="shared" si="1"/>
        <v>3419999.9999999995</v>
      </c>
    </row>
    <row r="39" spans="1:7" ht="49.5">
      <c r="A39" s="3">
        <v>30</v>
      </c>
      <c r="B39" s="14">
        <v>20125</v>
      </c>
      <c r="C39" s="4" t="s">
        <v>54</v>
      </c>
      <c r="D39" s="16" t="s">
        <v>40</v>
      </c>
      <c r="E39" s="20" t="s">
        <v>7</v>
      </c>
      <c r="F39" s="25">
        <v>6000000</v>
      </c>
      <c r="G39" s="28">
        <f t="shared" si="1"/>
        <v>3419999.9999999995</v>
      </c>
    </row>
    <row r="40" spans="1:7" ht="49.5">
      <c r="A40" s="3">
        <v>31</v>
      </c>
      <c r="B40" s="14">
        <v>20126</v>
      </c>
      <c r="C40" s="4" t="s">
        <v>54</v>
      </c>
      <c r="D40" s="16" t="s">
        <v>41</v>
      </c>
      <c r="E40" s="20" t="s">
        <v>7</v>
      </c>
      <c r="F40" s="25">
        <v>6000000</v>
      </c>
      <c r="G40" s="28">
        <f t="shared" si="1"/>
        <v>3419999.9999999995</v>
      </c>
    </row>
    <row r="41" spans="1:7" ht="49.5">
      <c r="A41" s="3">
        <v>32</v>
      </c>
      <c r="B41" s="14">
        <v>20127</v>
      </c>
      <c r="C41" s="4" t="s">
        <v>54</v>
      </c>
      <c r="D41" s="16" t="s">
        <v>42</v>
      </c>
      <c r="E41" s="20" t="s">
        <v>4</v>
      </c>
      <c r="F41" s="25">
        <v>6000000</v>
      </c>
      <c r="G41" s="28">
        <f t="shared" si="1"/>
        <v>3419999.9999999995</v>
      </c>
    </row>
    <row r="42" spans="1:7" ht="49.5">
      <c r="A42" s="3">
        <v>33</v>
      </c>
      <c r="B42" s="14">
        <v>20128</v>
      </c>
      <c r="C42" s="4" t="s">
        <v>54</v>
      </c>
      <c r="D42" s="16" t="s">
        <v>43</v>
      </c>
      <c r="E42" s="20" t="s">
        <v>4</v>
      </c>
      <c r="F42" s="25">
        <v>6000000</v>
      </c>
      <c r="G42" s="28">
        <f t="shared" si="1"/>
        <v>3419999.9999999995</v>
      </c>
    </row>
    <row r="43" spans="1:7" ht="49.5">
      <c r="A43" s="3">
        <v>34</v>
      </c>
      <c r="B43" s="14">
        <v>20129</v>
      </c>
      <c r="C43" s="4" t="s">
        <v>54</v>
      </c>
      <c r="D43" s="16" t="s">
        <v>44</v>
      </c>
      <c r="E43" s="20" t="s">
        <v>4</v>
      </c>
      <c r="F43" s="25">
        <v>6000000</v>
      </c>
      <c r="G43" s="28">
        <f t="shared" si="1"/>
        <v>3419999.9999999995</v>
      </c>
    </row>
    <row r="44" spans="1:7" ht="49.5">
      <c r="A44" s="3">
        <v>35</v>
      </c>
      <c r="B44" s="14">
        <v>20130</v>
      </c>
      <c r="C44" s="4" t="s">
        <v>54</v>
      </c>
      <c r="D44" s="16" t="s">
        <v>20</v>
      </c>
      <c r="E44" s="20" t="s">
        <v>4</v>
      </c>
      <c r="F44" s="25">
        <v>11000000</v>
      </c>
      <c r="G44" s="28">
        <f t="shared" si="1"/>
        <v>6269999.9999999991</v>
      </c>
    </row>
    <row r="45" spans="1:7" ht="49.5">
      <c r="A45" s="3">
        <v>36</v>
      </c>
      <c r="B45" s="14">
        <v>20131</v>
      </c>
      <c r="C45" s="4" t="s">
        <v>54</v>
      </c>
      <c r="D45" s="16" t="s">
        <v>45</v>
      </c>
      <c r="E45" s="20" t="s">
        <v>8</v>
      </c>
      <c r="F45" s="25">
        <v>6000000</v>
      </c>
      <c r="G45" s="28">
        <f t="shared" si="1"/>
        <v>3419999.9999999995</v>
      </c>
    </row>
    <row r="46" spans="1:7" ht="49.5">
      <c r="A46" s="3">
        <v>37</v>
      </c>
      <c r="B46" s="14">
        <v>20132</v>
      </c>
      <c r="C46" s="4" t="s">
        <v>54</v>
      </c>
      <c r="D46" s="16" t="s">
        <v>46</v>
      </c>
      <c r="E46" s="20" t="s">
        <v>8</v>
      </c>
      <c r="F46" s="25">
        <v>6000000</v>
      </c>
      <c r="G46" s="28">
        <f t="shared" si="1"/>
        <v>3419999.9999999995</v>
      </c>
    </row>
    <row r="47" spans="1:7" ht="49.5">
      <c r="A47" s="3">
        <v>38</v>
      </c>
      <c r="B47" s="14">
        <v>20133</v>
      </c>
      <c r="C47" s="4" t="s">
        <v>54</v>
      </c>
      <c r="D47" s="16" t="s">
        <v>47</v>
      </c>
      <c r="E47" s="20" t="s">
        <v>8</v>
      </c>
      <c r="F47" s="25">
        <v>6000000</v>
      </c>
      <c r="G47" s="28">
        <f t="shared" si="1"/>
        <v>3419999.9999999995</v>
      </c>
    </row>
    <row r="48" spans="1:7" ht="49.5">
      <c r="A48" s="3">
        <v>39</v>
      </c>
      <c r="B48" s="14">
        <v>20134</v>
      </c>
      <c r="C48" s="4" t="s">
        <v>54</v>
      </c>
      <c r="D48" s="16" t="s">
        <v>48</v>
      </c>
      <c r="E48" s="20" t="s">
        <v>8</v>
      </c>
      <c r="F48" s="25">
        <v>6000000</v>
      </c>
      <c r="G48" s="28">
        <f t="shared" si="1"/>
        <v>3419999.9999999995</v>
      </c>
    </row>
    <row r="49" spans="1:7" ht="49.5">
      <c r="A49" s="3">
        <v>40</v>
      </c>
      <c r="B49" s="14">
        <v>20135</v>
      </c>
      <c r="C49" s="4" t="s">
        <v>54</v>
      </c>
      <c r="D49" s="16" t="s">
        <v>49</v>
      </c>
      <c r="E49" s="20" t="s">
        <v>8</v>
      </c>
      <c r="F49" s="25">
        <v>6000000</v>
      </c>
      <c r="G49" s="28">
        <f t="shared" si="1"/>
        <v>3419999.9999999995</v>
      </c>
    </row>
    <row r="50" spans="1:7" ht="49.5">
      <c r="A50" s="3">
        <v>41</v>
      </c>
      <c r="B50" s="14">
        <v>20136</v>
      </c>
      <c r="C50" s="4" t="s">
        <v>54</v>
      </c>
      <c r="D50" s="16" t="s">
        <v>50</v>
      </c>
      <c r="E50" s="20" t="s">
        <v>9</v>
      </c>
      <c r="F50" s="25">
        <v>6000000</v>
      </c>
      <c r="G50" s="28">
        <f t="shared" si="1"/>
        <v>3419999.9999999995</v>
      </c>
    </row>
    <row r="51" spans="1:7" ht="49.5">
      <c r="A51" s="3">
        <v>42</v>
      </c>
      <c r="B51" s="14">
        <v>20137</v>
      </c>
      <c r="C51" s="4" t="s">
        <v>54</v>
      </c>
      <c r="D51" s="16" t="s">
        <v>51</v>
      </c>
      <c r="E51" s="20" t="s">
        <v>9</v>
      </c>
      <c r="F51" s="25">
        <v>6000000</v>
      </c>
      <c r="G51" s="28">
        <f t="shared" si="1"/>
        <v>3419999.9999999995</v>
      </c>
    </row>
    <row r="52" spans="1:7" ht="49.5">
      <c r="A52" s="3">
        <v>43</v>
      </c>
      <c r="B52" s="14">
        <v>20138</v>
      </c>
      <c r="C52" s="4" t="s">
        <v>54</v>
      </c>
      <c r="D52" s="18" t="s">
        <v>52</v>
      </c>
      <c r="E52" s="20" t="s">
        <v>9</v>
      </c>
      <c r="F52" s="25">
        <v>6000000</v>
      </c>
      <c r="G52" s="28">
        <f t="shared" si="1"/>
        <v>3419999.9999999995</v>
      </c>
    </row>
    <row r="53" spans="1:7" ht="49.5">
      <c r="A53" s="3">
        <v>44</v>
      </c>
      <c r="B53" s="14">
        <v>20139</v>
      </c>
      <c r="C53" s="4" t="s">
        <v>54</v>
      </c>
      <c r="D53" s="18" t="s">
        <v>43</v>
      </c>
      <c r="E53" s="20" t="s">
        <v>9</v>
      </c>
      <c r="F53" s="25">
        <v>6000000</v>
      </c>
      <c r="G53" s="28">
        <f t="shared" si="1"/>
        <v>3419999.9999999995</v>
      </c>
    </row>
    <row r="54" spans="1:7">
      <c r="G54" s="26">
        <f>SUM(G10:G53)</f>
        <v>276166172.70447278</v>
      </c>
    </row>
  </sheetData>
  <mergeCells count="9">
    <mergeCell ref="B1:F1"/>
    <mergeCell ref="F8:F9"/>
    <mergeCell ref="B8:B9"/>
    <mergeCell ref="D8:D9"/>
    <mergeCell ref="E8:E9"/>
    <mergeCell ref="A6:G6"/>
    <mergeCell ref="G8:G9"/>
    <mergeCell ref="C8:C9"/>
    <mergeCell ref="A8:A9"/>
  </mergeCells>
  <pageMargins left="0.7" right="0.7" top="0.75" bottom="0.75" header="0.3" footer="0.3"/>
  <pageSetup paperSize="8"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GadebeTA</dc:creator>
  <cp:lastModifiedBy>USER</cp:lastModifiedBy>
  <cp:lastPrinted>2023-03-13T12:05:52Z</cp:lastPrinted>
  <dcterms:created xsi:type="dcterms:W3CDTF">2018-04-10T11:46:39Z</dcterms:created>
  <dcterms:modified xsi:type="dcterms:W3CDTF">2023-04-20T09:51:45Z</dcterms:modified>
</cp:coreProperties>
</file>