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laatjies\Documents\Q\D - REPLIES\2018\20 December 2018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D83" i="1" l="1"/>
  <c r="D169" i="1" l="1"/>
  <c r="D164" i="1"/>
  <c r="D45" i="1" l="1"/>
  <c r="D43" i="1"/>
  <c r="D38" i="1"/>
  <c r="D32" i="1"/>
  <c r="D28" i="1"/>
  <c r="D21" i="1"/>
  <c r="D19" i="1"/>
  <c r="D12" i="1"/>
  <c r="D226" i="1"/>
  <c r="D202" i="1" l="1"/>
  <c r="D197" i="1" l="1"/>
  <c r="D190" i="1"/>
  <c r="D203" i="1" l="1"/>
  <c r="D255" i="1"/>
  <c r="D250" i="1"/>
  <c r="D46" i="1" l="1"/>
  <c r="D292" i="1" l="1"/>
  <c r="D288" i="1"/>
  <c r="D280" i="1"/>
  <c r="D275" i="1"/>
  <c r="D269" i="1"/>
  <c r="D263" i="1"/>
  <c r="D259" i="1"/>
  <c r="D244" i="1"/>
  <c r="D235" i="1"/>
  <c r="D222" i="1"/>
  <c r="D216" i="1"/>
  <c r="D210" i="1"/>
  <c r="D180" i="1"/>
  <c r="D175" i="1"/>
  <c r="D159" i="1"/>
  <c r="D151" i="1"/>
  <c r="D145" i="1"/>
  <c r="D140" i="1"/>
  <c r="D133" i="1"/>
  <c r="D127" i="1"/>
  <c r="D121" i="1"/>
  <c r="D117" i="1"/>
  <c r="D112" i="1"/>
  <c r="D106" i="1"/>
  <c r="D98" i="1"/>
  <c r="D91" i="1"/>
  <c r="D87" i="1"/>
  <c r="D85" i="1"/>
  <c r="D79" i="1"/>
  <c r="D75" i="1"/>
  <c r="D71" i="1"/>
  <c r="D66" i="1"/>
  <c r="D59" i="1"/>
  <c r="D53" i="1"/>
  <c r="D51" i="1"/>
  <c r="D293" i="1" l="1"/>
  <c r="D227" i="1"/>
  <c r="D260" i="1"/>
  <c r="D88" i="1"/>
  <c r="D152" i="1"/>
  <c r="D72" i="1"/>
  <c r="D181" i="1"/>
  <c r="D294" i="1" l="1"/>
</calcChain>
</file>

<file path=xl/sharedStrings.xml><?xml version="1.0" encoding="utf-8"?>
<sst xmlns="http://schemas.openxmlformats.org/spreadsheetml/2006/main" count="684" uniqueCount="299">
  <si>
    <t>Prov</t>
  </si>
  <si>
    <t>Municipality</t>
  </si>
  <si>
    <t>District Council</t>
  </si>
  <si>
    <t>TOTAL MOC allocation for 2019 NPE</t>
  </si>
  <si>
    <t>EASTERN CAPE</t>
  </si>
  <si>
    <t>EC</t>
  </si>
  <si>
    <t>EC101 - Camdeboo [Graaff-Reinet]</t>
  </si>
  <si>
    <t>DC10 - Cacadu [Western DC]</t>
  </si>
  <si>
    <t>EC102 - Blue Crane Route [Somerset East]</t>
  </si>
  <si>
    <t>EC104 - Makana [Grahamstown]</t>
  </si>
  <si>
    <t>EC105 - Ndlambe [Port Alfred]</t>
  </si>
  <si>
    <t>EC106 - Sundays River Valley [Kirkwood]</t>
  </si>
  <si>
    <t>EC121 - Mbhashe [Idutywa]</t>
  </si>
  <si>
    <t>DC12 - Amatole [Amatola DC]</t>
  </si>
  <si>
    <t>EC122 - Mnquma [Butterworth]</t>
  </si>
  <si>
    <t>EC123 - Great Kei [Komga]</t>
  </si>
  <si>
    <t>EC124 - Amahlathi [Stutterheim]</t>
  </si>
  <si>
    <t>EC126 - Ngqushwa [Peddie]</t>
  </si>
  <si>
    <t>BUF - Buffalo City [East London- EC125]</t>
  </si>
  <si>
    <t>Metro+</t>
  </si>
  <si>
    <t>EC131 - Inxuba Yethemba [Cradock]</t>
  </si>
  <si>
    <t>DC13 - Chris Hani [Stormberg DC]</t>
  </si>
  <si>
    <t>EC135 - Intsika Yethu [Cofimvaba]</t>
  </si>
  <si>
    <t>EC136 - Emalahleni [Lady Frere]</t>
  </si>
  <si>
    <t>EC137 - Engcobo [Engcobo]</t>
  </si>
  <si>
    <t>EC138 - Sakhisizwe [Elliot]</t>
  </si>
  <si>
    <t>EC141 - Elundini [Mount Fletcher]</t>
  </si>
  <si>
    <t>DC14 - Joe Gqabi [Drakensberg DC]</t>
  </si>
  <si>
    <t>EC142 - Senqu [Barkly East]</t>
  </si>
  <si>
    <t>EC153 - Ngquza Hill [Flagstaff]</t>
  </si>
  <si>
    <t>DC15 - O R Tambo [Transkei DC]</t>
  </si>
  <si>
    <t>EC154 - Port St Johns [Port St Johns]</t>
  </si>
  <si>
    <t>EC155 - Nyandeni [Libode]</t>
  </si>
  <si>
    <t>EC156 - Mhlontlo [Qumbu]</t>
  </si>
  <si>
    <t>EC157 - King Sabata Dalindyebo [Umtata]</t>
  </si>
  <si>
    <t>EC441 - Matatiele [Matatiele]</t>
  </si>
  <si>
    <t>DC44 - Alfred Nzo</t>
  </si>
  <si>
    <t>EC442 - Umzimvubu [Mount Ayliff]</t>
  </si>
  <si>
    <t>EC443 - Mbizana [Bizana]</t>
  </si>
  <si>
    <t>EC444 - Ntabankulu [Ntabankulu]</t>
  </si>
  <si>
    <t>NMA - Nelson Mandela Bay [PE]</t>
  </si>
  <si>
    <t>EC108 - Kouga [Humansdorp]</t>
  </si>
  <si>
    <t>EC109 - Kou-Kamma [Kareedouw]</t>
  </si>
  <si>
    <t>EASTERN CAPE  TOTAL</t>
  </si>
  <si>
    <t>FREE STATE</t>
  </si>
  <si>
    <t>FS</t>
  </si>
  <si>
    <t>FS161 - Letsemeng [Koffiefontein]</t>
  </si>
  <si>
    <t>DC16 – Xhariep</t>
  </si>
  <si>
    <t>FS162 - Kopanong [Trompsburg]</t>
  </si>
  <si>
    <t>FS163 - Mohokare [Zastron]</t>
  </si>
  <si>
    <t>MAN - Mangaung [Bloemfontein]</t>
  </si>
  <si>
    <t>Metro</t>
  </si>
  <si>
    <t>FS181 - Masilonyana [Theunissen]</t>
  </si>
  <si>
    <t>DC18 – Lejweleputswa</t>
  </si>
  <si>
    <t>FS182 - Tokologo [Dealesville]</t>
  </si>
  <si>
    <t>FS183 - Tswelopele [Hoopstad]</t>
  </si>
  <si>
    <t>FS184 - Matjhabeng [Welkom]</t>
  </si>
  <si>
    <t>FS185 - Nala [Bothaville]</t>
  </si>
  <si>
    <t>FS191 - Setsoto [Senekal]</t>
  </si>
  <si>
    <t>DC19 - Thabo Mofutsanyane</t>
  </si>
  <si>
    <t>FS192 - Dihlabeng [Bethlehem]</t>
  </si>
  <si>
    <t>FS193 - Nketoana [Reitz]</t>
  </si>
  <si>
    <t>FS194 - Maluti a Phofung [Qwa-Qwa]</t>
  </si>
  <si>
    <t>FS195 - Phumelela [Vrede]</t>
  </si>
  <si>
    <t>FS196 - Mantsopa [Ladybrand]</t>
  </si>
  <si>
    <t>FS201 - Moqhaka [Kroonstad]</t>
  </si>
  <si>
    <t>DC20 - Fezile Dabi [Northern Free State]</t>
  </si>
  <si>
    <t>FS203 - Ngwathe [Parys]</t>
  </si>
  <si>
    <t>FS204 - Metsimaholo [Sasolburg]</t>
  </si>
  <si>
    <t>FS205 - Mafube [Frankfort]</t>
  </si>
  <si>
    <t>FREE STATE PROVINCIAL TOTAL</t>
  </si>
  <si>
    <t>GAUTENG</t>
  </si>
  <si>
    <t>GP</t>
  </si>
  <si>
    <t>EKU - Ekurhuleni [East Rand]</t>
  </si>
  <si>
    <t>GT421 - Emfuleni [Vereeniging]</t>
  </si>
  <si>
    <t>DC42 – Sedibeng</t>
  </si>
  <si>
    <t>GT422 - Midvaal [Meyerton]</t>
  </si>
  <si>
    <t>GT423 - Lesedi [Heidelberg]</t>
  </si>
  <si>
    <t>GT481 - Mogale City [Krugersdorp]</t>
  </si>
  <si>
    <t>DC48 - West Rand</t>
  </si>
  <si>
    <t>GT484 - Merafong City [Carletonville]</t>
  </si>
  <si>
    <t>JHB - City of Johannesburg [Jhb]</t>
  </si>
  <si>
    <t>TSH - Tshwane Metro [Pretoria]</t>
  </si>
  <si>
    <t>GAUTENG PROVINCIAL TOTAL</t>
  </si>
  <si>
    <t>KWAZULU/NATAL</t>
  </si>
  <si>
    <t>KZN</t>
  </si>
  <si>
    <t>ETH - eThekwini [Durban Metro]</t>
  </si>
  <si>
    <t>KZN211 - Vulamehlo [Dududu]</t>
  </si>
  <si>
    <t>DC21 - Ugu [Ugu DC]</t>
  </si>
  <si>
    <t>KZN212 - Umdoni [Scottburgh]</t>
  </si>
  <si>
    <t>KZN213 - Umzumbe [Umzumbe]</t>
  </si>
  <si>
    <t>KZN214 - UMuziwabantu [Harding]</t>
  </si>
  <si>
    <t>KZN215 - Ezinqoleni [Izinqolweni]</t>
  </si>
  <si>
    <t>KZN216 - Hibiscus Coast [Port Shepstone]</t>
  </si>
  <si>
    <t>KZN221 - uMshwathi [Wartburg]</t>
  </si>
  <si>
    <t>DC22 - uMgungundlovu [Indlovu DC]</t>
  </si>
  <si>
    <t>KZN222 - uMngeni [Howick]</t>
  </si>
  <si>
    <t>KZN223 - Mooi Mpofana [Mooirivier]</t>
  </si>
  <si>
    <t>KZN224 - Impendle [Impendle]</t>
  </si>
  <si>
    <t>KZN225 - Msunduzi [Pietermaritzburg]</t>
  </si>
  <si>
    <t>KZN226 - Mkhambathini [Camperdown]</t>
  </si>
  <si>
    <t>KZN227 - Richmond [Richmond]</t>
  </si>
  <si>
    <t>KZN232 - Emnambithi/Ladysmith [Ladysmith]</t>
  </si>
  <si>
    <t>DC23 - Uthukela [Uthukela DC]</t>
  </si>
  <si>
    <t>KZN233 - Indaka [Waaihoek]</t>
  </si>
  <si>
    <t>KZN234 - Umtshezi [Estcourt]</t>
  </si>
  <si>
    <t>KZN235 - Okhahlamba [Bergville]</t>
  </si>
  <si>
    <t>KZN236 - Imbabazane [Loskop]</t>
  </si>
  <si>
    <t>KZN241 - Endumeni [Dundee]</t>
  </si>
  <si>
    <t>DC24 - Umzinyathi [(South) Umzinyathi DC]</t>
  </si>
  <si>
    <t>KZN242 - Nqutu [Nqutu]</t>
  </si>
  <si>
    <t>KZN244 - Msinga [Pomeroy]</t>
  </si>
  <si>
    <t>KZN245 - Umvoti [Greytown]</t>
  </si>
  <si>
    <t>KZN252 - Newcastle [Newcastle]</t>
  </si>
  <si>
    <t>DC25 - Amajuba [North Umzimyathi]</t>
  </si>
  <si>
    <t>KZN253 - eMadlangeni [Utrecht]</t>
  </si>
  <si>
    <t>KZN254 - Dannhauser [Durnacol]</t>
  </si>
  <si>
    <t>KZN261 - eDumbe [Paulpietersburg]</t>
  </si>
  <si>
    <t>DC26 - Zululand [Zululand DC]</t>
  </si>
  <si>
    <t>KZN262 - UPhongolo [Pongola]</t>
  </si>
  <si>
    <t>KZN263 - Abaqulusi [Vryheid]</t>
  </si>
  <si>
    <t>KZN265 - Nongoma [Nongoma]</t>
  </si>
  <si>
    <t>KZN266 - Ulundi [Ulundi]</t>
  </si>
  <si>
    <t>KZN271 - Umhlabuyalingana [Emangusi]</t>
  </si>
  <si>
    <t>DC27 - Umkhanyakude [North Uthungulu]</t>
  </si>
  <si>
    <t>KZN272 - Jozini [Mkuze]</t>
  </si>
  <si>
    <t>KZN273 - The Big 5 False Bay [Hluhluwe]</t>
  </si>
  <si>
    <t>KZN274 - Hlabisa [Somkele]</t>
  </si>
  <si>
    <t>KZN275 - Mtubatuba [Mtubatuba]</t>
  </si>
  <si>
    <t>KZN281 - Mfolozi [KwaMbonambi]</t>
  </si>
  <si>
    <t>DC28 - Uthungulu [(South) Uthungulu DC]</t>
  </si>
  <si>
    <t>KZN282 - uMhlathuze [Richards Bay]</t>
  </si>
  <si>
    <t>KZN283 - Ntambana [Ntambana]</t>
  </si>
  <si>
    <t>KZN284 - uMlalazi [Eshowe]</t>
  </si>
  <si>
    <t>KZN285 - Mthonjaneni [Melmoth]</t>
  </si>
  <si>
    <t>KZN286 - Nkandla [Nkandla]</t>
  </si>
  <si>
    <t>KZN291 - Mandeni [Mandeni]</t>
  </si>
  <si>
    <t>DC29 - iLembe [iLembe DC]</t>
  </si>
  <si>
    <t>KZN292 - KwaDukuza [Stanger]</t>
  </si>
  <si>
    <t>KZN293 - Ndwedwe [Ndwedwe]</t>
  </si>
  <si>
    <t>KZN294 - Maphumulo [Maphumulo]</t>
  </si>
  <si>
    <t>KZN431 - Ingwe [Creighton]</t>
  </si>
  <si>
    <t>DC43 - Sisonke [East Griqualand]</t>
  </si>
  <si>
    <t>KZN432 - Kwa Sani [Underberg]</t>
  </si>
  <si>
    <t>KZN433 - Greater Kokstad [Kokstad]</t>
  </si>
  <si>
    <t>KZN434 - Ubuhlebezwe [Ixopo]</t>
  </si>
  <si>
    <t>KZN435 - Umzimkhulu [Umzimkulu]</t>
  </si>
  <si>
    <t>LIMPOPO</t>
  </si>
  <si>
    <t>LIM</t>
  </si>
  <si>
    <t>LIM331 - Greater Giyani [Giyani]</t>
  </si>
  <si>
    <t>DC33 - Mopani [Lowveld]</t>
  </si>
  <si>
    <t>LIM332 - Greater Letaba [Duiwelskloof]</t>
  </si>
  <si>
    <t>LIM333 - Greater Tzaneen [Tzaneen]</t>
  </si>
  <si>
    <t>LIM334 - Ba-Phalaborwa [Phalaborwa]</t>
  </si>
  <si>
    <t>LIM335 - Maruleng [Hoedspruit]</t>
  </si>
  <si>
    <t>LIM341 - Musina [Messina]</t>
  </si>
  <si>
    <t>DC34 - Vhembe [Far North]</t>
  </si>
  <si>
    <t>LIM343 - Thulamela [Thohoyandou]</t>
  </si>
  <si>
    <t>LIM344 - Makhado [Louis Trichardt]</t>
  </si>
  <si>
    <t>LIM351 - Blouberg [Bochum/My Darling]</t>
  </si>
  <si>
    <t>DC35 - Capricorn [Central]</t>
  </si>
  <si>
    <t>LIM353 - Molemole [Dendron/Dikgale]</t>
  </si>
  <si>
    <t>LIM354 - Polokwane [Pietersburg]</t>
  </si>
  <si>
    <t>LIM355 - Lepele-Nkumpi [Lebowakgomo]</t>
  </si>
  <si>
    <t>LIM361 - Thabazimbi [Thabazimbi]</t>
  </si>
  <si>
    <t>DC36 - Waterberg [Bosveld]</t>
  </si>
  <si>
    <t>LIM362 - Lephalale [Ellisras]</t>
  </si>
  <si>
    <t>LIM365 - Modimolle [Nylstroom]</t>
  </si>
  <si>
    <t>LIM366 - Bela-Bela [Warmbad]</t>
  </si>
  <si>
    <t>LIM367 - Mogalakwena [Potgietersrus]</t>
  </si>
  <si>
    <t>LIM471 - Ephraim Mogale [Marble Hall]</t>
  </si>
  <si>
    <t>DC47 - Sekhukhune [Southern]</t>
  </si>
  <si>
    <t>LIM472 - Elias Motsoaledi [Groblersdal]</t>
  </si>
  <si>
    <t>LIM473 - Makhuduthamaga [Ngwaritsi]</t>
  </si>
  <si>
    <t>LIM475 - Greater Tubatse [Burgersfort/Ohrigstad/Eastern Tubatse]</t>
  </si>
  <si>
    <t>LIMPOPO PROVINCIAL TOTAL</t>
  </si>
  <si>
    <t>MPUMALANGA</t>
  </si>
  <si>
    <t>MP</t>
  </si>
  <si>
    <t>MP301 - Albert Luthuli [Elukwatini/Carolina]</t>
  </si>
  <si>
    <t>DC30 - Gert Sibande [Eastvaal DC]</t>
  </si>
  <si>
    <t>MP302 - Msukaligwa [Ermelo]</t>
  </si>
  <si>
    <t>MP303 - Mkhondo [Piet Retief]</t>
  </si>
  <si>
    <t>MP304 - Pixley Ka Seme [Volksrust]</t>
  </si>
  <si>
    <t>MP305 - Lekwa [Standerton]</t>
  </si>
  <si>
    <t>MP306 - Dipaleseng [Balfour]</t>
  </si>
  <si>
    <t>MP307 - Govan Mbeki [Highveld Ridge]</t>
  </si>
  <si>
    <t>MP311 - Delmas [Delmas]</t>
  </si>
  <si>
    <t>DC31 - Nkangala</t>
  </si>
  <si>
    <t>MP312 - Emalahleni [Witbank]</t>
  </si>
  <si>
    <t>MP313 - Steve Tshwete [Middelburg]</t>
  </si>
  <si>
    <t>MP314 - Emakhazeni [Belfast]</t>
  </si>
  <si>
    <t>MP315 - Thembisile [KwaMhlanga]</t>
  </si>
  <si>
    <t>MP316 - Dr JS Moroka [Mdutjana]</t>
  </si>
  <si>
    <t>MP321 - Thaba Chweu [Sabie]</t>
  </si>
  <si>
    <t>DC32 - Ehlanzeni</t>
  </si>
  <si>
    <t>MP324 - Nkomazi [Nkomazi]</t>
  </si>
  <si>
    <t>MP325 - Bushbuckridge [Bushbuckridge]</t>
  </si>
  <si>
    <t>MPUMALANGA PROVINCIAL TOTAL</t>
  </si>
  <si>
    <t>NORTH WEST</t>
  </si>
  <si>
    <t>NW</t>
  </si>
  <si>
    <t>NW371 - Moretele [Temba]</t>
  </si>
  <si>
    <t>DC37 - Bojanala</t>
  </si>
  <si>
    <t>NW372 - Madibeng [Brits]</t>
  </si>
  <si>
    <t>NW373 - Rustenburg [Rustenburg]</t>
  </si>
  <si>
    <t>NW374 - Kgetlengrivier [Koster]</t>
  </si>
  <si>
    <t>NW375 - Moses Kotane [Mogwase]</t>
  </si>
  <si>
    <t>NW381 - Ratlou [Setlagole]</t>
  </si>
  <si>
    <t>DC38 - Ngaka Modiri Molema</t>
  </si>
  <si>
    <t>NW382 - Tswaing [Delareyville]</t>
  </si>
  <si>
    <t>NW383 - Mafikeng [Mafikeng]</t>
  </si>
  <si>
    <t>NW384 - Ditsobotla [Lichtenburg]</t>
  </si>
  <si>
    <t>NW385 - Ramotshere Moiloa [Zeerust]</t>
  </si>
  <si>
    <t>NW392 - Naledi [Vryburg]</t>
  </si>
  <si>
    <t>DC39 - Dr Ruth Segomotsi Mompati [Bophirima]</t>
  </si>
  <si>
    <t>NW393 - Mamusa [Schweizer-Reneke]</t>
  </si>
  <si>
    <t>NW394 - Greater Taung [Reivilo]</t>
  </si>
  <si>
    <t>NW396 - Lekwa-Teemane [Christiana]</t>
  </si>
  <si>
    <t>NW397 - NW397 Local Municipality [Ganyesa/Pomfret]</t>
  </si>
  <si>
    <t>DC40 - Dr Kenneth Kaunda [Southern DC]</t>
  </si>
  <si>
    <t>NW403 - Matlosana [Klerksdorp]</t>
  </si>
  <si>
    <t>NW404 - Maquassi Hills [Wolmaransstad]</t>
  </si>
  <si>
    <t>NORTH WEST PROVINCIAL TOTAL</t>
  </si>
  <si>
    <t>NORTHERN CAPE</t>
  </si>
  <si>
    <t>NC</t>
  </si>
  <si>
    <t>NC061 - RICHTERSVELD [Port Nolloth]</t>
  </si>
  <si>
    <t>DC6 - NAMAKWA</t>
  </si>
  <si>
    <t>NC062 - NAMA KHOI [Springbok]</t>
  </si>
  <si>
    <t>NC064 - KAMIESBERG [Garies]</t>
  </si>
  <si>
    <t>NC065 - HANTAM [Calvinia]</t>
  </si>
  <si>
    <t>NC066 - KAROO HOOGLAND [Fraserburg]</t>
  </si>
  <si>
    <t>NC067 - KHâI-MA [Pofadder]</t>
  </si>
  <si>
    <t>NC071 - UBUNTU [Victoria West]</t>
  </si>
  <si>
    <t>DC7 - Pixley Ka Seme [Bo-Karoo]</t>
  </si>
  <si>
    <t>NC072 - UMSOBOMVU [Colesberg]</t>
  </si>
  <si>
    <t>NC073 - EMTHANJENI [De Aar]</t>
  </si>
  <si>
    <t>NC074 - KAREEBERG [Carnarvon]</t>
  </si>
  <si>
    <t>NC075 - RENOSTERBERG [Phillipstown]</t>
  </si>
  <si>
    <t>NC076 - THEMBELIHLE [Hopetown]</t>
  </si>
  <si>
    <t>NC077 - SIYATHEMBA [Prieska]</t>
  </si>
  <si>
    <t>NC078 - SIYANCUMA [Griekwastad]</t>
  </si>
  <si>
    <t>DC8 - SIYANDA [Benede Oranje]</t>
  </si>
  <si>
    <t>NC082 - KAI !GARIB [Keimoes]</t>
  </si>
  <si>
    <t>NC084 - !KHEIS [Groblershoop]</t>
  </si>
  <si>
    <t>NC085 - TSANTSABANE [Postmasburg]</t>
  </si>
  <si>
    <t>NC086 - KGATELOPELE [Danielskuil]</t>
  </si>
  <si>
    <t>NC091 - Sol Plaatje [Kimberley]</t>
  </si>
  <si>
    <t>DC9 - FRANCES BAARD [Diamandveld]</t>
  </si>
  <si>
    <t>NC092 - Dikgatlong [Barkley West]</t>
  </si>
  <si>
    <t>NC093 - Magareng [Warrenton]</t>
  </si>
  <si>
    <t>NC094 - Phokwane [Hartswater]</t>
  </si>
  <si>
    <t>NC451 - Joe Morolong [Kgalagadi]</t>
  </si>
  <si>
    <t>DC45 - John Taolo Gaetsewe [Kalahari DC]</t>
  </si>
  <si>
    <t>NC452 - GA-SEGONYANA [Kuruman]</t>
  </si>
  <si>
    <t>NC453 - GAMAGARA [Kathu]</t>
  </si>
  <si>
    <t>NORTHERN CAPE PROV TOTAL</t>
  </si>
  <si>
    <t>WESTERN CAPE</t>
  </si>
  <si>
    <t>WC</t>
  </si>
  <si>
    <t>CPT - City of Cape Town [Cape Town]</t>
  </si>
  <si>
    <t>WC011 - Matzikama [Vredendal]</t>
  </si>
  <si>
    <t>DC1 - West Coast [West Coast DC]</t>
  </si>
  <si>
    <t>WC012 - Cederberg [Citrusdal]</t>
  </si>
  <si>
    <t>WC013 - Bergrivier [Velddrif]</t>
  </si>
  <si>
    <t>WC014 - Saldanha Bay [West Coast Peninsula]</t>
  </si>
  <si>
    <t>WC015 - Swartland [Malmesbury]</t>
  </si>
  <si>
    <t>WC022 - Witzenberg [Ceres]</t>
  </si>
  <si>
    <t>DC2 - Cape Winelands [Brede River DC]</t>
  </si>
  <si>
    <t>WC023 - Drakenstein [Paarl]</t>
  </si>
  <si>
    <t>WC024 - Stellenbosch [Stellenbosch]</t>
  </si>
  <si>
    <t>WC025 - Breede Valley [Worcester]</t>
  </si>
  <si>
    <t>WC026 - Langeberg [Robertson]</t>
  </si>
  <si>
    <t>WC031 - Theewaterskloof [Caledon]</t>
  </si>
  <si>
    <t>DC3 - Overberg [Overberg DC]</t>
  </si>
  <si>
    <t>WC032 - Overstrand [Greater Hermanus]</t>
  </si>
  <si>
    <t>WC033 - Cape Agulhas [Bredasdorp]</t>
  </si>
  <si>
    <t>WC034 - Swellendam [Barrydale/Swellendam ]</t>
  </si>
  <si>
    <t>WC041 - Kannaland [Ladismith]</t>
  </si>
  <si>
    <t>DC4 - Eden [South Cape DC]</t>
  </si>
  <si>
    <t>WC042 - Hessequa [Heidelberg/Riversdale]</t>
  </si>
  <si>
    <t>WC043 - Mossel Bay [Mossel Bay]</t>
  </si>
  <si>
    <t>WC044 - George [George]</t>
  </si>
  <si>
    <t>WC045 - Oudtshoorn [Oudtshoorn]</t>
  </si>
  <si>
    <t>WC047 - Bitou [Greater Plettenberg Bay]</t>
  </si>
  <si>
    <t>WC048 - Knysna [Knysna]</t>
  </si>
  <si>
    <t>WC051 - Laingsburg [Laingsburg]</t>
  </si>
  <si>
    <t>DC5 - Central Karoo [Central Karoo DC]</t>
  </si>
  <si>
    <t>WC052 - Prince Albert [Prins Albert]</t>
  </si>
  <si>
    <t>WC053 - Beaufort West [Beaufort West]</t>
  </si>
  <si>
    <t>WESTERN CAPE PROV TOTAL</t>
  </si>
  <si>
    <t xml:space="preserve">NATIONAL TOTAL </t>
  </si>
  <si>
    <t>KWAZULU/NATAL PROVINCIAL TOTAL</t>
  </si>
  <si>
    <t>EC129 - Raymod Mhlab [Nkonkobe [Alice]/Nxuba [Adelaide]</t>
  </si>
  <si>
    <t>EC145 - Walter Sisulu [Maletswai [Aliwal North]/Gariep [Burgersdorp]</t>
  </si>
  <si>
    <t>EC139 - Enoch Mgjima</t>
  </si>
  <si>
    <t>NW405 - Tlokwe [Potchefstroom]/Ventersdorp [Ventersdorp]</t>
  </si>
  <si>
    <t>NC087 - KHARA HAIS [Upington]/MIER [Mier]</t>
  </si>
  <si>
    <t>MP326 - City of Mbombela [Nelspruit]</t>
  </si>
  <si>
    <t>LIM345 - Collins Chabane</t>
  </si>
  <si>
    <t>GT485 - Rand West City</t>
  </si>
  <si>
    <t>MOC DETERMINATION: ANNEXURE A PQ 3754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</si>
</sst>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b/>
      <sz val="16"/>
      <color rgb="FF00008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3" fontId="12" fillId="3" borderId="6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3" fillId="0" borderId="0" xfId="0" applyFont="1"/>
    <xf numFmtId="0" fontId="5" fillId="4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0" fillId="2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tabSelected="1" workbookViewId="0">
      <selection sqref="A1:D1"/>
    </sheetView>
  </sheetViews>
  <sheetFormatPr defaultRowHeight="15" x14ac:dyDescent="0.25"/>
  <cols>
    <col min="1" max="1" width="5.85546875" customWidth="1"/>
    <col min="2" max="2" width="50.7109375" bestFit="1" customWidth="1"/>
    <col min="3" max="3" width="44.28515625" bestFit="1" customWidth="1"/>
    <col min="4" max="4" width="11.7109375" bestFit="1" customWidth="1"/>
  </cols>
  <sheetData>
    <row r="1" spans="1:4" ht="20.25" x14ac:dyDescent="0.25">
      <c r="A1" s="55" t="s">
        <v>298</v>
      </c>
      <c r="B1" s="55"/>
      <c r="C1" s="55"/>
      <c r="D1" s="55"/>
    </row>
    <row r="2" spans="1:4" ht="7.9" customHeight="1" thickBot="1" x14ac:dyDescent="0.3">
      <c r="A2" s="1"/>
    </row>
    <row r="3" spans="1:4" ht="64.5" thickBot="1" x14ac:dyDescent="0.3">
      <c r="A3" s="2" t="s">
        <v>0</v>
      </c>
      <c r="B3" s="2" t="s">
        <v>1</v>
      </c>
      <c r="C3" s="3" t="s">
        <v>2</v>
      </c>
      <c r="D3" s="4" t="s">
        <v>3</v>
      </c>
    </row>
    <row r="4" spans="1:4" ht="18.75" thickBot="1" x14ac:dyDescent="0.3">
      <c r="A4" s="52" t="s">
        <v>4</v>
      </c>
      <c r="B4" s="53"/>
      <c r="C4" s="10"/>
      <c r="D4" s="11"/>
    </row>
    <row r="5" spans="1:4" ht="15.75" thickBot="1" x14ac:dyDescent="0.3">
      <c r="A5" s="5" t="s">
        <v>5</v>
      </c>
      <c r="B5" s="8" t="s">
        <v>6</v>
      </c>
      <c r="C5" s="8" t="s">
        <v>7</v>
      </c>
      <c r="D5" s="7">
        <v>1</v>
      </c>
    </row>
    <row r="6" spans="1:4" ht="15.75" thickBot="1" x14ac:dyDescent="0.3">
      <c r="A6" s="5" t="s">
        <v>5</v>
      </c>
      <c r="B6" s="8" t="s">
        <v>8</v>
      </c>
      <c r="C6" s="8" t="s">
        <v>7</v>
      </c>
      <c r="D6" s="7">
        <v>1</v>
      </c>
    </row>
    <row r="7" spans="1:4" ht="15.75" thickBot="1" x14ac:dyDescent="0.3">
      <c r="A7" s="5" t="s">
        <v>5</v>
      </c>
      <c r="B7" s="8" t="s">
        <v>9</v>
      </c>
      <c r="C7" s="8" t="s">
        <v>7</v>
      </c>
      <c r="D7" s="7">
        <v>1</v>
      </c>
    </row>
    <row r="8" spans="1:4" ht="15.75" thickBot="1" x14ac:dyDescent="0.3">
      <c r="A8" s="5" t="s">
        <v>5</v>
      </c>
      <c r="B8" s="8" t="s">
        <v>10</v>
      </c>
      <c r="C8" s="8" t="s">
        <v>7</v>
      </c>
      <c r="D8" s="7">
        <v>1</v>
      </c>
    </row>
    <row r="9" spans="1:4" ht="15.75" thickBot="1" x14ac:dyDescent="0.3">
      <c r="A9" s="5" t="s">
        <v>5</v>
      </c>
      <c r="B9" s="8" t="s">
        <v>11</v>
      </c>
      <c r="C9" s="8" t="s">
        <v>7</v>
      </c>
      <c r="D9" s="7">
        <v>1</v>
      </c>
    </row>
    <row r="10" spans="1:4" ht="15.75" thickBot="1" x14ac:dyDescent="0.3">
      <c r="A10" s="5" t="s">
        <v>5</v>
      </c>
      <c r="B10" s="8" t="s">
        <v>41</v>
      </c>
      <c r="C10" s="8" t="s">
        <v>7</v>
      </c>
      <c r="D10" s="7">
        <v>1</v>
      </c>
    </row>
    <row r="11" spans="1:4" ht="15.75" thickBot="1" x14ac:dyDescent="0.3">
      <c r="A11" s="5" t="s">
        <v>5</v>
      </c>
      <c r="B11" s="8" t="s">
        <v>42</v>
      </c>
      <c r="C11" s="8" t="s">
        <v>7</v>
      </c>
      <c r="D11" s="12">
        <v>1</v>
      </c>
    </row>
    <row r="12" spans="1:4" ht="15.75" thickBot="1" x14ac:dyDescent="0.3">
      <c r="A12" s="9"/>
      <c r="B12" s="10"/>
      <c r="C12" s="10"/>
      <c r="D12" s="41">
        <f>SUM(D5:D11)</f>
        <v>7</v>
      </c>
    </row>
    <row r="13" spans="1:4" ht="15.75" thickBot="1" x14ac:dyDescent="0.3">
      <c r="A13" s="5" t="s">
        <v>5</v>
      </c>
      <c r="B13" s="8" t="s">
        <v>12</v>
      </c>
      <c r="C13" s="8" t="s">
        <v>13</v>
      </c>
      <c r="D13" s="7">
        <v>2</v>
      </c>
    </row>
    <row r="14" spans="1:4" ht="15.75" thickBot="1" x14ac:dyDescent="0.3">
      <c r="A14" s="5" t="s">
        <v>5</v>
      </c>
      <c r="B14" s="8" t="s">
        <v>14</v>
      </c>
      <c r="C14" s="8" t="s">
        <v>13</v>
      </c>
      <c r="D14" s="7">
        <v>2</v>
      </c>
    </row>
    <row r="15" spans="1:4" ht="15.75" thickBot="1" x14ac:dyDescent="0.3">
      <c r="A15" s="5" t="s">
        <v>5</v>
      </c>
      <c r="B15" s="8" t="s">
        <v>15</v>
      </c>
      <c r="C15" s="8" t="s">
        <v>13</v>
      </c>
      <c r="D15" s="7">
        <v>1</v>
      </c>
    </row>
    <row r="16" spans="1:4" ht="15.75" thickBot="1" x14ac:dyDescent="0.3">
      <c r="A16" s="5" t="s">
        <v>5</v>
      </c>
      <c r="B16" s="8" t="s">
        <v>16</v>
      </c>
      <c r="C16" s="8" t="s">
        <v>13</v>
      </c>
      <c r="D16" s="7">
        <v>1</v>
      </c>
    </row>
    <row r="17" spans="1:4" ht="15.75" thickBot="1" x14ac:dyDescent="0.3">
      <c r="A17" s="5" t="s">
        <v>5</v>
      </c>
      <c r="B17" s="8" t="s">
        <v>17</v>
      </c>
      <c r="C17" s="8" t="s">
        <v>13</v>
      </c>
      <c r="D17" s="7">
        <v>1</v>
      </c>
    </row>
    <row r="18" spans="1:4" ht="29.25" thickBot="1" x14ac:dyDescent="0.3">
      <c r="A18" s="5" t="s">
        <v>5</v>
      </c>
      <c r="B18" s="8" t="s">
        <v>290</v>
      </c>
      <c r="C18" s="8" t="s">
        <v>13</v>
      </c>
      <c r="D18" s="7">
        <v>2</v>
      </c>
    </row>
    <row r="19" spans="1:4" ht="15.75" thickBot="1" x14ac:dyDescent="0.3">
      <c r="A19" s="9"/>
      <c r="B19" s="10"/>
      <c r="C19" s="10"/>
      <c r="D19" s="11">
        <f>SUM(D13:D18)</f>
        <v>9</v>
      </c>
    </row>
    <row r="20" spans="1:4" ht="15.75" thickBot="1" x14ac:dyDescent="0.3">
      <c r="A20" s="5" t="s">
        <v>5</v>
      </c>
      <c r="B20" s="15" t="s">
        <v>18</v>
      </c>
      <c r="C20" s="6" t="s">
        <v>19</v>
      </c>
      <c r="D20" s="7">
        <v>3</v>
      </c>
    </row>
    <row r="21" spans="1:4" ht="15.75" thickBot="1" x14ac:dyDescent="0.3">
      <c r="A21" s="9"/>
      <c r="B21" s="10"/>
      <c r="C21" s="10"/>
      <c r="D21" s="11">
        <f>SUM(D20)</f>
        <v>3</v>
      </c>
    </row>
    <row r="22" spans="1:4" ht="15.75" thickBot="1" x14ac:dyDescent="0.3">
      <c r="A22" s="15" t="s">
        <v>5</v>
      </c>
      <c r="B22" s="8" t="s">
        <v>20</v>
      </c>
      <c r="C22" s="8" t="s">
        <v>21</v>
      </c>
      <c r="D22" s="7">
        <v>1</v>
      </c>
    </row>
    <row r="23" spans="1:4" ht="15.75" thickBot="1" x14ac:dyDescent="0.3">
      <c r="A23" s="15" t="s">
        <v>5</v>
      </c>
      <c r="B23" s="8" t="s">
        <v>22</v>
      </c>
      <c r="C23" s="8" t="s">
        <v>21</v>
      </c>
      <c r="D23" s="7">
        <v>1</v>
      </c>
    </row>
    <row r="24" spans="1:4" ht="15.75" thickBot="1" x14ac:dyDescent="0.3">
      <c r="A24" s="15" t="s">
        <v>5</v>
      </c>
      <c r="B24" s="8" t="s">
        <v>23</v>
      </c>
      <c r="C24" s="8" t="s">
        <v>21</v>
      </c>
      <c r="D24" s="7">
        <v>1</v>
      </c>
    </row>
    <row r="25" spans="1:4" ht="15.75" thickBot="1" x14ac:dyDescent="0.3">
      <c r="A25" s="15" t="s">
        <v>5</v>
      </c>
      <c r="B25" s="8" t="s">
        <v>24</v>
      </c>
      <c r="C25" s="8" t="s">
        <v>21</v>
      </c>
      <c r="D25" s="7">
        <v>1</v>
      </c>
    </row>
    <row r="26" spans="1:4" ht="15.75" thickBot="1" x14ac:dyDescent="0.3">
      <c r="A26" s="15" t="s">
        <v>5</v>
      </c>
      <c r="B26" s="8" t="s">
        <v>25</v>
      </c>
      <c r="C26" s="8" t="s">
        <v>21</v>
      </c>
      <c r="D26" s="7">
        <v>1</v>
      </c>
    </row>
    <row r="27" spans="1:4" ht="15.75" thickBot="1" x14ac:dyDescent="0.3">
      <c r="A27" s="15" t="s">
        <v>5</v>
      </c>
      <c r="B27" s="8" t="s">
        <v>292</v>
      </c>
      <c r="C27" s="8" t="s">
        <v>21</v>
      </c>
      <c r="D27" s="7">
        <v>3</v>
      </c>
    </row>
    <row r="28" spans="1:4" ht="15.75" thickBot="1" x14ac:dyDescent="0.3">
      <c r="A28" s="9"/>
      <c r="B28" s="10"/>
      <c r="C28" s="10"/>
      <c r="D28" s="11">
        <f>SUM(D22:D27)</f>
        <v>8</v>
      </c>
    </row>
    <row r="29" spans="1:4" ht="15.75" thickBot="1" x14ac:dyDescent="0.3">
      <c r="A29" s="15" t="s">
        <v>5</v>
      </c>
      <c r="B29" s="8" t="s">
        <v>26</v>
      </c>
      <c r="C29" s="8" t="s">
        <v>27</v>
      </c>
      <c r="D29" s="7">
        <v>1</v>
      </c>
    </row>
    <row r="30" spans="1:4" ht="15.75" thickBot="1" x14ac:dyDescent="0.3">
      <c r="A30" s="15" t="s">
        <v>5</v>
      </c>
      <c r="B30" s="8" t="s">
        <v>28</v>
      </c>
      <c r="C30" s="8" t="s">
        <v>27</v>
      </c>
      <c r="D30" s="7">
        <v>1</v>
      </c>
    </row>
    <row r="31" spans="1:4" ht="29.25" thickBot="1" x14ac:dyDescent="0.3">
      <c r="A31" s="15" t="s">
        <v>5</v>
      </c>
      <c r="B31" s="8" t="s">
        <v>291</v>
      </c>
      <c r="C31" s="8" t="s">
        <v>27</v>
      </c>
      <c r="D31" s="7">
        <v>2</v>
      </c>
    </row>
    <row r="32" spans="1:4" ht="15.75" thickBot="1" x14ac:dyDescent="0.3">
      <c r="A32" s="16"/>
      <c r="B32" s="10"/>
      <c r="C32" s="10"/>
      <c r="D32" s="17">
        <f>SUM(D29:D31)</f>
        <v>4</v>
      </c>
    </row>
    <row r="33" spans="1:4" ht="15.75" thickBot="1" x14ac:dyDescent="0.3">
      <c r="A33" s="15" t="s">
        <v>5</v>
      </c>
      <c r="B33" s="8" t="s">
        <v>29</v>
      </c>
      <c r="C33" s="8" t="s">
        <v>30</v>
      </c>
      <c r="D33" s="7">
        <v>1</v>
      </c>
    </row>
    <row r="34" spans="1:4" ht="15.75" thickBot="1" x14ac:dyDescent="0.3">
      <c r="A34" s="15" t="s">
        <v>5</v>
      </c>
      <c r="B34" s="8" t="s">
        <v>31</v>
      </c>
      <c r="C34" s="8" t="s">
        <v>30</v>
      </c>
      <c r="D34" s="7">
        <v>1</v>
      </c>
    </row>
    <row r="35" spans="1:4" ht="15.75" thickBot="1" x14ac:dyDescent="0.3">
      <c r="A35" s="15" t="s">
        <v>5</v>
      </c>
      <c r="B35" s="8" t="s">
        <v>32</v>
      </c>
      <c r="C35" s="8" t="s">
        <v>30</v>
      </c>
      <c r="D35" s="7">
        <v>1</v>
      </c>
    </row>
    <row r="36" spans="1:4" ht="15.75" thickBot="1" x14ac:dyDescent="0.3">
      <c r="A36" s="15" t="s">
        <v>5</v>
      </c>
      <c r="B36" s="8" t="s">
        <v>33</v>
      </c>
      <c r="C36" s="8" t="s">
        <v>30</v>
      </c>
      <c r="D36" s="7">
        <v>1</v>
      </c>
    </row>
    <row r="37" spans="1:4" ht="15.75" thickBot="1" x14ac:dyDescent="0.3">
      <c r="A37" s="15" t="s">
        <v>5</v>
      </c>
      <c r="B37" s="8" t="s">
        <v>34</v>
      </c>
      <c r="C37" s="8" t="s">
        <v>30</v>
      </c>
      <c r="D37" s="12">
        <v>3</v>
      </c>
    </row>
    <row r="38" spans="1:4" ht="15.75" thickBot="1" x14ac:dyDescent="0.3">
      <c r="A38" s="16"/>
      <c r="B38" s="10"/>
      <c r="C38" s="10"/>
      <c r="D38" s="17">
        <f>SUM(D33:D37)</f>
        <v>7</v>
      </c>
    </row>
    <row r="39" spans="1:4" ht="15.75" thickBot="1" x14ac:dyDescent="0.3">
      <c r="A39" s="15" t="s">
        <v>5</v>
      </c>
      <c r="B39" s="8" t="s">
        <v>35</v>
      </c>
      <c r="C39" s="8" t="s">
        <v>36</v>
      </c>
      <c r="D39" s="7">
        <v>1</v>
      </c>
    </row>
    <row r="40" spans="1:4" ht="15.75" thickBot="1" x14ac:dyDescent="0.3">
      <c r="A40" s="15" t="s">
        <v>5</v>
      </c>
      <c r="B40" s="8" t="s">
        <v>37</v>
      </c>
      <c r="C40" s="8" t="s">
        <v>36</v>
      </c>
      <c r="D40" s="7">
        <v>1</v>
      </c>
    </row>
    <row r="41" spans="1:4" ht="15.75" thickBot="1" x14ac:dyDescent="0.3">
      <c r="A41" s="15" t="s">
        <v>5</v>
      </c>
      <c r="B41" s="8" t="s">
        <v>38</v>
      </c>
      <c r="C41" s="8" t="s">
        <v>36</v>
      </c>
      <c r="D41" s="7">
        <v>1</v>
      </c>
    </row>
    <row r="42" spans="1:4" ht="15.75" thickBot="1" x14ac:dyDescent="0.3">
      <c r="A42" s="15" t="s">
        <v>5</v>
      </c>
      <c r="B42" s="8" t="s">
        <v>39</v>
      </c>
      <c r="C42" s="8" t="s">
        <v>36</v>
      </c>
      <c r="D42" s="12">
        <v>1</v>
      </c>
    </row>
    <row r="43" spans="1:4" ht="15.75" thickBot="1" x14ac:dyDescent="0.3">
      <c r="A43" s="16"/>
      <c r="B43" s="10"/>
      <c r="C43" s="10"/>
      <c r="D43" s="17">
        <f>SUM(D39:D42)</f>
        <v>4</v>
      </c>
    </row>
    <row r="44" spans="1:4" ht="15.75" thickBot="1" x14ac:dyDescent="0.3">
      <c r="A44" s="18" t="s">
        <v>5</v>
      </c>
      <c r="B44" s="8" t="s">
        <v>40</v>
      </c>
      <c r="C44" s="8" t="s">
        <v>19</v>
      </c>
      <c r="D44" s="7">
        <v>3</v>
      </c>
    </row>
    <row r="45" spans="1:4" ht="15.75" thickBot="1" x14ac:dyDescent="0.3">
      <c r="A45" s="16"/>
      <c r="B45" s="10"/>
      <c r="C45" s="10"/>
      <c r="D45" s="17">
        <f>SUM(D44)</f>
        <v>3</v>
      </c>
    </row>
    <row r="46" spans="1:4" ht="18.75" thickBot="1" x14ac:dyDescent="0.3">
      <c r="A46" s="52" t="s">
        <v>43</v>
      </c>
      <c r="B46" s="53"/>
      <c r="C46" s="21"/>
      <c r="D46" s="22">
        <f>SUM(D12,D19,D21,D28,D32,D38,D43,D45)</f>
        <v>45</v>
      </c>
    </row>
    <row r="47" spans="1:4" ht="18.75" thickBot="1" x14ac:dyDescent="0.3">
      <c r="A47" s="52" t="s">
        <v>44</v>
      </c>
      <c r="B47" s="54"/>
      <c r="C47" s="23"/>
      <c r="D47" s="24"/>
    </row>
    <row r="48" spans="1:4" ht="15.75" thickBot="1" x14ac:dyDescent="0.3">
      <c r="A48" s="5" t="s">
        <v>45</v>
      </c>
      <c r="B48" s="8" t="s">
        <v>46</v>
      </c>
      <c r="C48" s="8" t="s">
        <v>47</v>
      </c>
      <c r="D48" s="44">
        <v>1</v>
      </c>
    </row>
    <row r="49" spans="1:4" ht="15.75" thickBot="1" x14ac:dyDescent="0.3">
      <c r="A49" s="5" t="s">
        <v>45</v>
      </c>
      <c r="B49" s="8" t="s">
        <v>48</v>
      </c>
      <c r="C49" s="8" t="s">
        <v>47</v>
      </c>
      <c r="D49" s="45">
        <v>1</v>
      </c>
    </row>
    <row r="50" spans="1:4" ht="15.75" thickBot="1" x14ac:dyDescent="0.3">
      <c r="A50" s="5" t="s">
        <v>45</v>
      </c>
      <c r="B50" s="8" t="s">
        <v>49</v>
      </c>
      <c r="C50" s="8" t="s">
        <v>47</v>
      </c>
      <c r="D50" s="45">
        <v>1</v>
      </c>
    </row>
    <row r="51" spans="1:4" ht="15.75" thickBot="1" x14ac:dyDescent="0.3">
      <c r="A51" s="25"/>
      <c r="B51" s="26"/>
      <c r="C51" s="26"/>
      <c r="D51" s="46">
        <f>SUM(D48:D50)</f>
        <v>3</v>
      </c>
    </row>
    <row r="52" spans="1:4" ht="15.75" thickBot="1" x14ac:dyDescent="0.3">
      <c r="A52" s="13" t="s">
        <v>45</v>
      </c>
      <c r="B52" s="14" t="s">
        <v>50</v>
      </c>
      <c r="C52" s="8" t="s">
        <v>51</v>
      </c>
      <c r="D52" s="47">
        <v>4</v>
      </c>
    </row>
    <row r="53" spans="1:4" ht="15.75" thickBot="1" x14ac:dyDescent="0.3">
      <c r="A53" s="27"/>
      <c r="B53" s="28"/>
      <c r="C53" s="26"/>
      <c r="D53" s="46">
        <f>SUM(D52)</f>
        <v>4</v>
      </c>
    </row>
    <row r="54" spans="1:4" ht="15.75" thickBot="1" x14ac:dyDescent="0.3">
      <c r="A54" s="15" t="s">
        <v>45</v>
      </c>
      <c r="B54" s="8" t="s">
        <v>52</v>
      </c>
      <c r="C54" s="8" t="s">
        <v>53</v>
      </c>
      <c r="D54" s="45">
        <v>1</v>
      </c>
    </row>
    <row r="55" spans="1:4" ht="15.75" thickBot="1" x14ac:dyDescent="0.3">
      <c r="A55" s="15" t="s">
        <v>45</v>
      </c>
      <c r="B55" s="8" t="s">
        <v>54</v>
      </c>
      <c r="C55" s="8" t="s">
        <v>53</v>
      </c>
      <c r="D55" s="45">
        <v>1</v>
      </c>
    </row>
    <row r="56" spans="1:4" ht="15.75" thickBot="1" x14ac:dyDescent="0.3">
      <c r="A56" s="15" t="s">
        <v>45</v>
      </c>
      <c r="B56" s="8" t="s">
        <v>55</v>
      </c>
      <c r="C56" s="8" t="s">
        <v>53</v>
      </c>
      <c r="D56" s="45">
        <v>1</v>
      </c>
    </row>
    <row r="57" spans="1:4" ht="15.75" thickBot="1" x14ac:dyDescent="0.3">
      <c r="A57" s="15" t="s">
        <v>45</v>
      </c>
      <c r="B57" s="8" t="s">
        <v>56</v>
      </c>
      <c r="C57" s="8" t="s">
        <v>53</v>
      </c>
      <c r="D57" s="45">
        <v>1</v>
      </c>
    </row>
    <row r="58" spans="1:4" ht="15.75" thickBot="1" x14ac:dyDescent="0.3">
      <c r="A58" s="15" t="s">
        <v>45</v>
      </c>
      <c r="B58" s="8" t="s">
        <v>57</v>
      </c>
      <c r="C58" s="8" t="s">
        <v>53</v>
      </c>
      <c r="D58" s="48">
        <v>1</v>
      </c>
    </row>
    <row r="59" spans="1:4" ht="15.75" thickBot="1" x14ac:dyDescent="0.3">
      <c r="A59" s="29"/>
      <c r="B59" s="26"/>
      <c r="C59" s="26"/>
      <c r="D59" s="49">
        <f>SUM(D54:D58)</f>
        <v>5</v>
      </c>
    </row>
    <row r="60" spans="1:4" ht="15.75" thickBot="1" x14ac:dyDescent="0.3">
      <c r="A60" s="15" t="s">
        <v>45</v>
      </c>
      <c r="B60" s="8" t="s">
        <v>58</v>
      </c>
      <c r="C60" s="8" t="s">
        <v>59</v>
      </c>
      <c r="D60" s="45">
        <v>1</v>
      </c>
    </row>
    <row r="61" spans="1:4" ht="15.75" thickBot="1" x14ac:dyDescent="0.3">
      <c r="A61" s="15" t="s">
        <v>45</v>
      </c>
      <c r="B61" s="8" t="s">
        <v>60</v>
      </c>
      <c r="C61" s="8" t="s">
        <v>59</v>
      </c>
      <c r="D61" s="45">
        <v>1</v>
      </c>
    </row>
    <row r="62" spans="1:4" ht="15.75" thickBot="1" x14ac:dyDescent="0.3">
      <c r="A62" s="15" t="s">
        <v>45</v>
      </c>
      <c r="B62" s="8" t="s">
        <v>61</v>
      </c>
      <c r="C62" s="8" t="s">
        <v>59</v>
      </c>
      <c r="D62" s="45">
        <v>1</v>
      </c>
    </row>
    <row r="63" spans="1:4" ht="15.75" thickBot="1" x14ac:dyDescent="0.3">
      <c r="A63" s="15" t="s">
        <v>45</v>
      </c>
      <c r="B63" s="8" t="s">
        <v>62</v>
      </c>
      <c r="C63" s="8" t="s">
        <v>59</v>
      </c>
      <c r="D63" s="45">
        <v>1</v>
      </c>
    </row>
    <row r="64" spans="1:4" ht="15.75" thickBot="1" x14ac:dyDescent="0.3">
      <c r="A64" s="15" t="s">
        <v>45</v>
      </c>
      <c r="B64" s="8" t="s">
        <v>63</v>
      </c>
      <c r="C64" s="8" t="s">
        <v>59</v>
      </c>
      <c r="D64" s="45">
        <v>1</v>
      </c>
    </row>
    <row r="65" spans="1:5" ht="15.75" thickBot="1" x14ac:dyDescent="0.3">
      <c r="A65" s="15" t="s">
        <v>45</v>
      </c>
      <c r="B65" s="8" t="s">
        <v>64</v>
      </c>
      <c r="C65" s="8" t="s">
        <v>59</v>
      </c>
      <c r="D65" s="48">
        <v>1</v>
      </c>
    </row>
    <row r="66" spans="1:5" ht="15.75" thickBot="1" x14ac:dyDescent="0.3">
      <c r="A66" s="29"/>
      <c r="B66" s="26"/>
      <c r="C66" s="26"/>
      <c r="D66" s="49">
        <f>SUM(D60:D65)</f>
        <v>6</v>
      </c>
    </row>
    <row r="67" spans="1:5" ht="15.75" thickBot="1" x14ac:dyDescent="0.3">
      <c r="A67" s="15" t="s">
        <v>45</v>
      </c>
      <c r="B67" s="8" t="s">
        <v>65</v>
      </c>
      <c r="C67" s="8" t="s">
        <v>66</v>
      </c>
      <c r="D67" s="45">
        <v>1</v>
      </c>
    </row>
    <row r="68" spans="1:5" ht="15.75" thickBot="1" x14ac:dyDescent="0.3">
      <c r="A68" s="15" t="s">
        <v>45</v>
      </c>
      <c r="B68" s="8" t="s">
        <v>67</v>
      </c>
      <c r="C68" s="8" t="s">
        <v>66</v>
      </c>
      <c r="D68" s="45">
        <v>1</v>
      </c>
    </row>
    <row r="69" spans="1:5" ht="15.75" thickBot="1" x14ac:dyDescent="0.3">
      <c r="A69" s="15" t="s">
        <v>45</v>
      </c>
      <c r="B69" s="8" t="s">
        <v>68</v>
      </c>
      <c r="C69" s="8" t="s">
        <v>66</v>
      </c>
      <c r="D69" s="45">
        <v>1</v>
      </c>
    </row>
    <row r="70" spans="1:5" ht="15.75" thickBot="1" x14ac:dyDescent="0.3">
      <c r="A70" s="15" t="s">
        <v>45</v>
      </c>
      <c r="B70" s="8" t="s">
        <v>69</v>
      </c>
      <c r="C70" s="8" t="s">
        <v>66</v>
      </c>
      <c r="D70" s="45">
        <v>1</v>
      </c>
    </row>
    <row r="71" spans="1:5" ht="15.75" thickBot="1" x14ac:dyDescent="0.3">
      <c r="A71" s="29"/>
      <c r="B71" s="26"/>
      <c r="C71" s="26"/>
      <c r="D71" s="30">
        <f>SUM(D67:D70)</f>
        <v>4</v>
      </c>
    </row>
    <row r="72" spans="1:5" ht="18.75" thickBot="1" x14ac:dyDescent="0.3">
      <c r="A72" s="52" t="s">
        <v>70</v>
      </c>
      <c r="B72" s="54"/>
      <c r="C72" s="21"/>
      <c r="D72" s="22">
        <f>SUM(D51,D53,D59,D66,D71)</f>
        <v>22</v>
      </c>
      <c r="E72" s="50"/>
    </row>
    <row r="73" spans="1:5" ht="18.75" thickBot="1" x14ac:dyDescent="0.3">
      <c r="A73" s="52" t="s">
        <v>71</v>
      </c>
      <c r="B73" s="54"/>
      <c r="C73" s="23"/>
      <c r="D73" s="24"/>
    </row>
    <row r="74" spans="1:5" ht="15.75" thickBot="1" x14ac:dyDescent="0.3">
      <c r="A74" s="5" t="s">
        <v>72</v>
      </c>
      <c r="B74" s="8" t="s">
        <v>73</v>
      </c>
      <c r="C74" s="20" t="s">
        <v>51</v>
      </c>
      <c r="D74" s="12">
        <v>4</v>
      </c>
    </row>
    <row r="75" spans="1:5" ht="15.75" thickBot="1" x14ac:dyDescent="0.3">
      <c r="A75" s="29"/>
      <c r="B75" s="26"/>
      <c r="C75" s="26"/>
      <c r="D75" s="30">
        <f>SUM(D74)</f>
        <v>4</v>
      </c>
    </row>
    <row r="76" spans="1:5" ht="15.75" thickBot="1" x14ac:dyDescent="0.3">
      <c r="A76" s="15" t="s">
        <v>72</v>
      </c>
      <c r="B76" s="8" t="s">
        <v>74</v>
      </c>
      <c r="C76" s="8" t="s">
        <v>75</v>
      </c>
      <c r="D76" s="7">
        <v>1</v>
      </c>
    </row>
    <row r="77" spans="1:5" ht="15.75" thickBot="1" x14ac:dyDescent="0.3">
      <c r="A77" s="15" t="s">
        <v>72</v>
      </c>
      <c r="B77" s="8" t="s">
        <v>76</v>
      </c>
      <c r="C77" s="8" t="s">
        <v>75</v>
      </c>
      <c r="D77" s="7">
        <v>1</v>
      </c>
    </row>
    <row r="78" spans="1:5" ht="15.75" thickBot="1" x14ac:dyDescent="0.3">
      <c r="A78" s="15" t="s">
        <v>72</v>
      </c>
      <c r="B78" s="8" t="s">
        <v>77</v>
      </c>
      <c r="C78" s="8" t="s">
        <v>75</v>
      </c>
      <c r="D78" s="7">
        <v>1</v>
      </c>
    </row>
    <row r="79" spans="1:5" ht="15.75" thickBot="1" x14ac:dyDescent="0.3">
      <c r="A79" s="29"/>
      <c r="B79" s="10"/>
      <c r="C79" s="10"/>
      <c r="D79" s="11">
        <f>SUM(D76:D78)</f>
        <v>3</v>
      </c>
    </row>
    <row r="80" spans="1:5" ht="15.75" thickBot="1" x14ac:dyDescent="0.3">
      <c r="A80" s="15" t="s">
        <v>72</v>
      </c>
      <c r="B80" s="8" t="s">
        <v>78</v>
      </c>
      <c r="C80" s="8" t="s">
        <v>79</v>
      </c>
      <c r="D80" s="7">
        <v>1</v>
      </c>
    </row>
    <row r="81" spans="1:4" ht="15.75" thickBot="1" x14ac:dyDescent="0.3">
      <c r="A81" s="15" t="s">
        <v>72</v>
      </c>
      <c r="B81" s="8" t="s">
        <v>80</v>
      </c>
      <c r="C81" s="8" t="s">
        <v>79</v>
      </c>
      <c r="D81" s="7">
        <v>1</v>
      </c>
    </row>
    <row r="82" spans="1:4" ht="15.75" thickBot="1" x14ac:dyDescent="0.3">
      <c r="A82" s="15" t="s">
        <v>72</v>
      </c>
      <c r="B82" s="8" t="s">
        <v>297</v>
      </c>
      <c r="C82" s="8" t="s">
        <v>79</v>
      </c>
      <c r="D82" s="12">
        <v>2</v>
      </c>
    </row>
    <row r="83" spans="1:4" ht="15.75" thickBot="1" x14ac:dyDescent="0.3">
      <c r="A83" s="29"/>
      <c r="B83" s="10"/>
      <c r="C83" s="10"/>
      <c r="D83" s="17">
        <f>SUM(D80:D82)</f>
        <v>4</v>
      </c>
    </row>
    <row r="84" spans="1:4" ht="15.75" thickBot="1" x14ac:dyDescent="0.3">
      <c r="A84" s="18" t="s">
        <v>72</v>
      </c>
      <c r="B84" s="19" t="s">
        <v>81</v>
      </c>
      <c r="C84" s="20" t="s">
        <v>51</v>
      </c>
      <c r="D84" s="12">
        <v>4</v>
      </c>
    </row>
    <row r="85" spans="1:4" ht="15.75" thickBot="1" x14ac:dyDescent="0.3">
      <c r="A85" s="29"/>
      <c r="B85" s="10"/>
      <c r="C85" s="31"/>
      <c r="D85" s="17">
        <f>SUM(D84)</f>
        <v>4</v>
      </c>
    </row>
    <row r="86" spans="1:4" ht="15.75" thickBot="1" x14ac:dyDescent="0.3">
      <c r="A86" s="15" t="s">
        <v>72</v>
      </c>
      <c r="B86" s="8" t="s">
        <v>82</v>
      </c>
      <c r="C86" s="20" t="s">
        <v>51</v>
      </c>
      <c r="D86" s="12">
        <v>4</v>
      </c>
    </row>
    <row r="87" spans="1:4" ht="15.75" thickBot="1" x14ac:dyDescent="0.3">
      <c r="A87" s="29"/>
      <c r="B87" s="10"/>
      <c r="C87" s="10"/>
      <c r="D87" s="17">
        <f>SUM(D86)</f>
        <v>4</v>
      </c>
    </row>
    <row r="88" spans="1:4" ht="18.75" thickBot="1" x14ac:dyDescent="0.3">
      <c r="A88" s="52" t="s">
        <v>83</v>
      </c>
      <c r="B88" s="54"/>
      <c r="C88" s="21"/>
      <c r="D88" s="22">
        <f>SUM(D75,D79,D83,D85,D87)</f>
        <v>19</v>
      </c>
    </row>
    <row r="89" spans="1:4" ht="18.75" thickBot="1" x14ac:dyDescent="0.3">
      <c r="A89" s="52" t="s">
        <v>84</v>
      </c>
      <c r="B89" s="54"/>
      <c r="C89" s="23"/>
      <c r="D89" s="24"/>
    </row>
    <row r="90" spans="1:4" ht="15.75" thickBot="1" x14ac:dyDescent="0.3">
      <c r="A90" s="5" t="s">
        <v>85</v>
      </c>
      <c r="B90" s="19" t="s">
        <v>86</v>
      </c>
      <c r="C90" s="6" t="s">
        <v>51</v>
      </c>
      <c r="D90" s="32">
        <v>4</v>
      </c>
    </row>
    <row r="91" spans="1:4" ht="15.75" thickBot="1" x14ac:dyDescent="0.3">
      <c r="A91" s="29"/>
      <c r="B91" s="33"/>
      <c r="C91" s="34"/>
      <c r="D91" s="4">
        <f>SUM(D90)</f>
        <v>4</v>
      </c>
    </row>
    <row r="92" spans="1:4" ht="15.75" thickBot="1" x14ac:dyDescent="0.3">
      <c r="A92" s="15" t="s">
        <v>85</v>
      </c>
      <c r="B92" s="8" t="s">
        <v>87</v>
      </c>
      <c r="C92" s="8" t="s">
        <v>88</v>
      </c>
      <c r="D92" s="7">
        <v>1</v>
      </c>
    </row>
    <row r="93" spans="1:4" ht="15.75" thickBot="1" x14ac:dyDescent="0.3">
      <c r="A93" s="15" t="s">
        <v>85</v>
      </c>
      <c r="B93" s="8" t="s">
        <v>89</v>
      </c>
      <c r="C93" s="8" t="s">
        <v>88</v>
      </c>
      <c r="D93" s="7">
        <v>1</v>
      </c>
    </row>
    <row r="94" spans="1:4" ht="15.75" thickBot="1" x14ac:dyDescent="0.3">
      <c r="A94" s="15" t="s">
        <v>85</v>
      </c>
      <c r="B94" s="8" t="s">
        <v>90</v>
      </c>
      <c r="C94" s="8" t="s">
        <v>88</v>
      </c>
      <c r="D94" s="7">
        <v>1</v>
      </c>
    </row>
    <row r="95" spans="1:4" ht="15.75" thickBot="1" x14ac:dyDescent="0.3">
      <c r="A95" s="15" t="s">
        <v>85</v>
      </c>
      <c r="B95" s="8" t="s">
        <v>91</v>
      </c>
      <c r="C95" s="8" t="s">
        <v>88</v>
      </c>
      <c r="D95" s="7">
        <v>1</v>
      </c>
    </row>
    <row r="96" spans="1:4" ht="15.75" thickBot="1" x14ac:dyDescent="0.3">
      <c r="A96" s="15" t="s">
        <v>85</v>
      </c>
      <c r="B96" s="8" t="s">
        <v>92</v>
      </c>
      <c r="C96" s="8" t="s">
        <v>88</v>
      </c>
      <c r="D96" s="7">
        <v>1</v>
      </c>
    </row>
    <row r="97" spans="1:4" ht="15.75" thickBot="1" x14ac:dyDescent="0.3">
      <c r="A97" s="15" t="s">
        <v>85</v>
      </c>
      <c r="B97" s="8" t="s">
        <v>93</v>
      </c>
      <c r="C97" s="8" t="s">
        <v>88</v>
      </c>
      <c r="D97" s="7">
        <v>1</v>
      </c>
    </row>
    <row r="98" spans="1:4" ht="15.75" thickBot="1" x14ac:dyDescent="0.3">
      <c r="A98" s="29"/>
      <c r="B98" s="10"/>
      <c r="C98" s="10"/>
      <c r="D98" s="11">
        <f>SUM(D92:D97)</f>
        <v>6</v>
      </c>
    </row>
    <row r="99" spans="1:4" ht="15.75" thickBot="1" x14ac:dyDescent="0.3">
      <c r="A99" s="15" t="s">
        <v>85</v>
      </c>
      <c r="B99" s="8" t="s">
        <v>94</v>
      </c>
      <c r="C99" s="8" t="s">
        <v>95</v>
      </c>
      <c r="D99" s="7">
        <v>1</v>
      </c>
    </row>
    <row r="100" spans="1:4" ht="15.75" thickBot="1" x14ac:dyDescent="0.3">
      <c r="A100" s="15" t="s">
        <v>85</v>
      </c>
      <c r="B100" s="8" t="s">
        <v>96</v>
      </c>
      <c r="C100" s="8" t="s">
        <v>95</v>
      </c>
      <c r="D100" s="7">
        <v>1</v>
      </c>
    </row>
    <row r="101" spans="1:4" ht="15.75" thickBot="1" x14ac:dyDescent="0.3">
      <c r="A101" s="15" t="s">
        <v>85</v>
      </c>
      <c r="B101" s="8" t="s">
        <v>97</v>
      </c>
      <c r="C101" s="8" t="s">
        <v>95</v>
      </c>
      <c r="D101" s="7">
        <v>1</v>
      </c>
    </row>
    <row r="102" spans="1:4" ht="15.75" thickBot="1" x14ac:dyDescent="0.3">
      <c r="A102" s="15" t="s">
        <v>85</v>
      </c>
      <c r="B102" s="8" t="s">
        <v>98</v>
      </c>
      <c r="C102" s="8" t="s">
        <v>95</v>
      </c>
      <c r="D102" s="7">
        <v>1</v>
      </c>
    </row>
    <row r="103" spans="1:4" ht="15.75" thickBot="1" x14ac:dyDescent="0.3">
      <c r="A103" s="15" t="s">
        <v>85</v>
      </c>
      <c r="B103" s="8" t="s">
        <v>99</v>
      </c>
      <c r="C103" s="8" t="s">
        <v>95</v>
      </c>
      <c r="D103" s="7">
        <v>1</v>
      </c>
    </row>
    <row r="104" spans="1:4" ht="15.75" thickBot="1" x14ac:dyDescent="0.3">
      <c r="A104" s="15" t="s">
        <v>85</v>
      </c>
      <c r="B104" s="8" t="s">
        <v>100</v>
      </c>
      <c r="C104" s="8" t="s">
        <v>95</v>
      </c>
      <c r="D104" s="7">
        <v>1</v>
      </c>
    </row>
    <row r="105" spans="1:4" ht="15.75" thickBot="1" x14ac:dyDescent="0.3">
      <c r="A105" s="15" t="s">
        <v>85</v>
      </c>
      <c r="B105" s="8" t="s">
        <v>101</v>
      </c>
      <c r="C105" s="8" t="s">
        <v>95</v>
      </c>
      <c r="D105" s="7">
        <v>1</v>
      </c>
    </row>
    <row r="106" spans="1:4" ht="15.75" thickBot="1" x14ac:dyDescent="0.3">
      <c r="A106" s="29"/>
      <c r="B106" s="10"/>
      <c r="C106" s="10"/>
      <c r="D106" s="11">
        <f>SUM(D99:D105)</f>
        <v>7</v>
      </c>
    </row>
    <row r="107" spans="1:4" ht="15.75" thickBot="1" x14ac:dyDescent="0.3">
      <c r="A107" s="15" t="s">
        <v>85</v>
      </c>
      <c r="B107" s="8" t="s">
        <v>102</v>
      </c>
      <c r="C107" s="8" t="s">
        <v>103</v>
      </c>
      <c r="D107" s="7">
        <v>1</v>
      </c>
    </row>
    <row r="108" spans="1:4" ht="15.75" thickBot="1" x14ac:dyDescent="0.3">
      <c r="A108" s="15" t="s">
        <v>85</v>
      </c>
      <c r="B108" s="8" t="s">
        <v>104</v>
      </c>
      <c r="C108" s="8" t="s">
        <v>103</v>
      </c>
      <c r="D108" s="7">
        <v>1</v>
      </c>
    </row>
    <row r="109" spans="1:4" ht="15.75" thickBot="1" x14ac:dyDescent="0.3">
      <c r="A109" s="15" t="s">
        <v>85</v>
      </c>
      <c r="B109" s="8" t="s">
        <v>105</v>
      </c>
      <c r="C109" s="8" t="s">
        <v>103</v>
      </c>
      <c r="D109" s="7">
        <v>1</v>
      </c>
    </row>
    <row r="110" spans="1:4" ht="15.75" thickBot="1" x14ac:dyDescent="0.3">
      <c r="A110" s="15" t="s">
        <v>85</v>
      </c>
      <c r="B110" s="8" t="s">
        <v>106</v>
      </c>
      <c r="C110" s="8" t="s">
        <v>103</v>
      </c>
      <c r="D110" s="7">
        <v>1</v>
      </c>
    </row>
    <row r="111" spans="1:4" ht="15.75" thickBot="1" x14ac:dyDescent="0.3">
      <c r="A111" s="15" t="s">
        <v>85</v>
      </c>
      <c r="B111" s="8" t="s">
        <v>107</v>
      </c>
      <c r="C111" s="8" t="s">
        <v>103</v>
      </c>
      <c r="D111" s="7">
        <v>1</v>
      </c>
    </row>
    <row r="112" spans="1:4" ht="15.75" thickBot="1" x14ac:dyDescent="0.3">
      <c r="A112" s="29"/>
      <c r="B112" s="10"/>
      <c r="C112" s="10"/>
      <c r="D112" s="11">
        <f>SUM(D107:D111)</f>
        <v>5</v>
      </c>
    </row>
    <row r="113" spans="1:4" ht="15.75" thickBot="1" x14ac:dyDescent="0.3">
      <c r="A113" s="15" t="s">
        <v>85</v>
      </c>
      <c r="B113" s="8" t="s">
        <v>108</v>
      </c>
      <c r="C113" s="8" t="s">
        <v>109</v>
      </c>
      <c r="D113" s="7">
        <v>1</v>
      </c>
    </row>
    <row r="114" spans="1:4" ht="15.75" thickBot="1" x14ac:dyDescent="0.3">
      <c r="A114" s="15" t="s">
        <v>85</v>
      </c>
      <c r="B114" s="8" t="s">
        <v>110</v>
      </c>
      <c r="C114" s="8" t="s">
        <v>109</v>
      </c>
      <c r="D114" s="7">
        <v>1</v>
      </c>
    </row>
    <row r="115" spans="1:4" ht="15.75" thickBot="1" x14ac:dyDescent="0.3">
      <c r="A115" s="15" t="s">
        <v>85</v>
      </c>
      <c r="B115" s="8" t="s">
        <v>111</v>
      </c>
      <c r="C115" s="8" t="s">
        <v>109</v>
      </c>
      <c r="D115" s="7">
        <v>1</v>
      </c>
    </row>
    <row r="116" spans="1:4" ht="15.75" thickBot="1" x14ac:dyDescent="0.3">
      <c r="A116" s="15" t="s">
        <v>85</v>
      </c>
      <c r="B116" s="8" t="s">
        <v>112</v>
      </c>
      <c r="C116" s="8" t="s">
        <v>109</v>
      </c>
      <c r="D116" s="7">
        <v>1</v>
      </c>
    </row>
    <row r="117" spans="1:4" ht="15.75" thickBot="1" x14ac:dyDescent="0.3">
      <c r="A117" s="29"/>
      <c r="B117" s="10"/>
      <c r="C117" s="10"/>
      <c r="D117" s="11">
        <f>SUM(D113:D116)</f>
        <v>4</v>
      </c>
    </row>
    <row r="118" spans="1:4" ht="15.75" thickBot="1" x14ac:dyDescent="0.3">
      <c r="A118" s="15" t="s">
        <v>85</v>
      </c>
      <c r="B118" s="8" t="s">
        <v>113</v>
      </c>
      <c r="C118" s="8" t="s">
        <v>114</v>
      </c>
      <c r="D118" s="7">
        <v>1</v>
      </c>
    </row>
    <row r="119" spans="1:4" ht="15.75" thickBot="1" x14ac:dyDescent="0.3">
      <c r="A119" s="15" t="s">
        <v>85</v>
      </c>
      <c r="B119" s="8" t="s">
        <v>115</v>
      </c>
      <c r="C119" s="8" t="s">
        <v>114</v>
      </c>
      <c r="D119" s="7">
        <v>1</v>
      </c>
    </row>
    <row r="120" spans="1:4" ht="15.75" thickBot="1" x14ac:dyDescent="0.3">
      <c r="A120" s="15" t="s">
        <v>85</v>
      </c>
      <c r="B120" s="8" t="s">
        <v>116</v>
      </c>
      <c r="C120" s="8" t="s">
        <v>114</v>
      </c>
      <c r="D120" s="7">
        <v>1</v>
      </c>
    </row>
    <row r="121" spans="1:4" ht="15.75" thickBot="1" x14ac:dyDescent="0.3">
      <c r="A121" s="29"/>
      <c r="B121" s="10"/>
      <c r="C121" s="10"/>
      <c r="D121" s="11">
        <f>SUM(D118:D120)</f>
        <v>3</v>
      </c>
    </row>
    <row r="122" spans="1:4" ht="15.75" thickBot="1" x14ac:dyDescent="0.3">
      <c r="A122" s="15" t="s">
        <v>85</v>
      </c>
      <c r="B122" s="8" t="s">
        <v>117</v>
      </c>
      <c r="C122" s="8" t="s">
        <v>118</v>
      </c>
      <c r="D122" s="7">
        <v>1</v>
      </c>
    </row>
    <row r="123" spans="1:4" ht="15.75" thickBot="1" x14ac:dyDescent="0.3">
      <c r="A123" s="15" t="s">
        <v>85</v>
      </c>
      <c r="B123" s="8" t="s">
        <v>119</v>
      </c>
      <c r="C123" s="8" t="s">
        <v>118</v>
      </c>
      <c r="D123" s="7">
        <v>1</v>
      </c>
    </row>
    <row r="124" spans="1:4" ht="15.75" thickBot="1" x14ac:dyDescent="0.3">
      <c r="A124" s="15" t="s">
        <v>85</v>
      </c>
      <c r="B124" s="8" t="s">
        <v>120</v>
      </c>
      <c r="C124" s="8" t="s">
        <v>118</v>
      </c>
      <c r="D124" s="7">
        <v>1</v>
      </c>
    </row>
    <row r="125" spans="1:4" ht="15.75" thickBot="1" x14ac:dyDescent="0.3">
      <c r="A125" s="15" t="s">
        <v>85</v>
      </c>
      <c r="B125" s="8" t="s">
        <v>121</v>
      </c>
      <c r="C125" s="8" t="s">
        <v>118</v>
      </c>
      <c r="D125" s="7">
        <v>1</v>
      </c>
    </row>
    <row r="126" spans="1:4" ht="15.75" thickBot="1" x14ac:dyDescent="0.3">
      <c r="A126" s="15" t="s">
        <v>85</v>
      </c>
      <c r="B126" s="8" t="s">
        <v>122</v>
      </c>
      <c r="C126" s="8" t="s">
        <v>118</v>
      </c>
      <c r="D126" s="7">
        <v>1</v>
      </c>
    </row>
    <row r="127" spans="1:4" ht="15.75" thickBot="1" x14ac:dyDescent="0.3">
      <c r="A127" s="29"/>
      <c r="B127" s="10"/>
      <c r="C127" s="10"/>
      <c r="D127" s="11">
        <f>SUM(D122:D126)</f>
        <v>5</v>
      </c>
    </row>
    <row r="128" spans="1:4" ht="15.75" thickBot="1" x14ac:dyDescent="0.3">
      <c r="A128" s="15" t="s">
        <v>85</v>
      </c>
      <c r="B128" s="8" t="s">
        <v>123</v>
      </c>
      <c r="C128" s="8" t="s">
        <v>124</v>
      </c>
      <c r="D128" s="7">
        <v>1</v>
      </c>
    </row>
    <row r="129" spans="1:4" ht="15.75" thickBot="1" x14ac:dyDescent="0.3">
      <c r="A129" s="15" t="s">
        <v>85</v>
      </c>
      <c r="B129" s="8" t="s">
        <v>125</v>
      </c>
      <c r="C129" s="8" t="s">
        <v>124</v>
      </c>
      <c r="D129" s="7">
        <v>1</v>
      </c>
    </row>
    <row r="130" spans="1:4" ht="15.75" thickBot="1" x14ac:dyDescent="0.3">
      <c r="A130" s="15" t="s">
        <v>85</v>
      </c>
      <c r="B130" s="8" t="s">
        <v>126</v>
      </c>
      <c r="C130" s="8" t="s">
        <v>124</v>
      </c>
      <c r="D130" s="7">
        <v>1</v>
      </c>
    </row>
    <row r="131" spans="1:4" ht="15.75" thickBot="1" x14ac:dyDescent="0.3">
      <c r="A131" s="15" t="s">
        <v>85</v>
      </c>
      <c r="B131" s="8" t="s">
        <v>127</v>
      </c>
      <c r="C131" s="8" t="s">
        <v>124</v>
      </c>
      <c r="D131" s="7">
        <v>1</v>
      </c>
    </row>
    <row r="132" spans="1:4" ht="15.75" thickBot="1" x14ac:dyDescent="0.3">
      <c r="A132" s="15" t="s">
        <v>85</v>
      </c>
      <c r="B132" s="8" t="s">
        <v>128</v>
      </c>
      <c r="C132" s="8" t="s">
        <v>124</v>
      </c>
      <c r="D132" s="7">
        <v>1</v>
      </c>
    </row>
    <row r="133" spans="1:4" ht="15.75" thickBot="1" x14ac:dyDescent="0.3">
      <c r="A133" s="29"/>
      <c r="B133" s="10"/>
      <c r="C133" s="10"/>
      <c r="D133" s="11">
        <f>SUM(D128:D132)</f>
        <v>5</v>
      </c>
    </row>
    <row r="134" spans="1:4" ht="15.75" thickBot="1" x14ac:dyDescent="0.3">
      <c r="A134" s="15" t="s">
        <v>85</v>
      </c>
      <c r="B134" s="8" t="s">
        <v>129</v>
      </c>
      <c r="C134" s="8" t="s">
        <v>130</v>
      </c>
      <c r="D134" s="7">
        <v>1</v>
      </c>
    </row>
    <row r="135" spans="1:4" ht="15.75" thickBot="1" x14ac:dyDescent="0.3">
      <c r="A135" s="15" t="s">
        <v>85</v>
      </c>
      <c r="B135" s="8" t="s">
        <v>131</v>
      </c>
      <c r="C135" s="8" t="s">
        <v>130</v>
      </c>
      <c r="D135" s="7">
        <v>1</v>
      </c>
    </row>
    <row r="136" spans="1:4" ht="15.75" thickBot="1" x14ac:dyDescent="0.3">
      <c r="A136" s="15" t="s">
        <v>85</v>
      </c>
      <c r="B136" s="8" t="s">
        <v>132</v>
      </c>
      <c r="C136" s="8" t="s">
        <v>130</v>
      </c>
      <c r="D136" s="7">
        <v>1</v>
      </c>
    </row>
    <row r="137" spans="1:4" ht="15.75" thickBot="1" x14ac:dyDescent="0.3">
      <c r="A137" s="15" t="s">
        <v>85</v>
      </c>
      <c r="B137" s="8" t="s">
        <v>133</v>
      </c>
      <c r="C137" s="8" t="s">
        <v>130</v>
      </c>
      <c r="D137" s="7">
        <v>1</v>
      </c>
    </row>
    <row r="138" spans="1:4" ht="15.75" thickBot="1" x14ac:dyDescent="0.3">
      <c r="A138" s="15" t="s">
        <v>85</v>
      </c>
      <c r="B138" s="8" t="s">
        <v>134</v>
      </c>
      <c r="C138" s="8" t="s">
        <v>130</v>
      </c>
      <c r="D138" s="7">
        <v>1</v>
      </c>
    </row>
    <row r="139" spans="1:4" ht="15.75" thickBot="1" x14ac:dyDescent="0.3">
      <c r="A139" s="15" t="s">
        <v>85</v>
      </c>
      <c r="B139" s="8" t="s">
        <v>135</v>
      </c>
      <c r="C139" s="8" t="s">
        <v>130</v>
      </c>
      <c r="D139" s="7">
        <v>1</v>
      </c>
    </row>
    <row r="140" spans="1:4" ht="15.75" thickBot="1" x14ac:dyDescent="0.3">
      <c r="A140" s="29"/>
      <c r="B140" s="10"/>
      <c r="C140" s="10"/>
      <c r="D140" s="11">
        <f>SUM(D134:D139)</f>
        <v>6</v>
      </c>
    </row>
    <row r="141" spans="1:4" ht="15.75" thickBot="1" x14ac:dyDescent="0.3">
      <c r="A141" s="15" t="s">
        <v>85</v>
      </c>
      <c r="B141" s="8" t="s">
        <v>136</v>
      </c>
      <c r="C141" s="8" t="s">
        <v>137</v>
      </c>
      <c r="D141" s="7">
        <v>1</v>
      </c>
    </row>
    <row r="142" spans="1:4" ht="15.75" thickBot="1" x14ac:dyDescent="0.3">
      <c r="A142" s="15" t="s">
        <v>85</v>
      </c>
      <c r="B142" s="8" t="s">
        <v>138</v>
      </c>
      <c r="C142" s="8" t="s">
        <v>137</v>
      </c>
      <c r="D142" s="7">
        <v>1</v>
      </c>
    </row>
    <row r="143" spans="1:4" ht="15.75" thickBot="1" x14ac:dyDescent="0.3">
      <c r="A143" s="15" t="s">
        <v>85</v>
      </c>
      <c r="B143" s="8" t="s">
        <v>139</v>
      </c>
      <c r="C143" s="8" t="s">
        <v>137</v>
      </c>
      <c r="D143" s="7">
        <v>1</v>
      </c>
    </row>
    <row r="144" spans="1:4" ht="15.75" thickBot="1" x14ac:dyDescent="0.3">
      <c r="A144" s="15" t="s">
        <v>85</v>
      </c>
      <c r="B144" s="8" t="s">
        <v>140</v>
      </c>
      <c r="C144" s="8" t="s">
        <v>137</v>
      </c>
      <c r="D144" s="7">
        <v>1</v>
      </c>
    </row>
    <row r="145" spans="1:4" ht="15.75" thickBot="1" x14ac:dyDescent="0.3">
      <c r="A145" s="29"/>
      <c r="B145" s="10"/>
      <c r="C145" s="10"/>
      <c r="D145" s="11">
        <f>SUM(D141:D144)</f>
        <v>4</v>
      </c>
    </row>
    <row r="146" spans="1:4" ht="15.75" thickBot="1" x14ac:dyDescent="0.3">
      <c r="A146" s="15" t="s">
        <v>85</v>
      </c>
      <c r="B146" s="8" t="s">
        <v>141</v>
      </c>
      <c r="C146" s="8" t="s">
        <v>142</v>
      </c>
      <c r="D146" s="7">
        <v>1</v>
      </c>
    </row>
    <row r="147" spans="1:4" ht="15.75" thickBot="1" x14ac:dyDescent="0.3">
      <c r="A147" s="15" t="s">
        <v>85</v>
      </c>
      <c r="B147" s="8" t="s">
        <v>143</v>
      </c>
      <c r="C147" s="8" t="s">
        <v>142</v>
      </c>
      <c r="D147" s="7">
        <v>1</v>
      </c>
    </row>
    <row r="148" spans="1:4" ht="15.75" thickBot="1" x14ac:dyDescent="0.3">
      <c r="A148" s="15" t="s">
        <v>85</v>
      </c>
      <c r="B148" s="8" t="s">
        <v>144</v>
      </c>
      <c r="C148" s="8" t="s">
        <v>142</v>
      </c>
      <c r="D148" s="7">
        <v>1</v>
      </c>
    </row>
    <row r="149" spans="1:4" ht="15.75" thickBot="1" x14ac:dyDescent="0.3">
      <c r="A149" s="15" t="s">
        <v>85</v>
      </c>
      <c r="B149" s="8" t="s">
        <v>145</v>
      </c>
      <c r="C149" s="8" t="s">
        <v>142</v>
      </c>
      <c r="D149" s="7">
        <v>1</v>
      </c>
    </row>
    <row r="150" spans="1:4" ht="15.75" thickBot="1" x14ac:dyDescent="0.3">
      <c r="A150" s="15" t="s">
        <v>85</v>
      </c>
      <c r="B150" s="8" t="s">
        <v>146</v>
      </c>
      <c r="C150" s="8" t="s">
        <v>142</v>
      </c>
      <c r="D150" s="7">
        <v>1</v>
      </c>
    </row>
    <row r="151" spans="1:4" ht="15.75" thickBot="1" x14ac:dyDescent="0.3">
      <c r="A151" s="29"/>
      <c r="B151" s="10"/>
      <c r="C151" s="10"/>
      <c r="D151" s="11">
        <f>SUM(D146:D150)</f>
        <v>5</v>
      </c>
    </row>
    <row r="152" spans="1:4" ht="18.75" thickBot="1" x14ac:dyDescent="0.3">
      <c r="A152" s="52" t="s">
        <v>289</v>
      </c>
      <c r="B152" s="54"/>
      <c r="C152" s="21"/>
      <c r="D152" s="22">
        <f>SUM(D91,D98,D106,D112,D117,D121,D127,D133,D140,D145,D151)</f>
        <v>54</v>
      </c>
    </row>
    <row r="153" spans="1:4" ht="18.75" thickBot="1" x14ac:dyDescent="0.3">
      <c r="A153" s="52" t="s">
        <v>147</v>
      </c>
      <c r="B153" s="54"/>
      <c r="C153" s="23"/>
      <c r="D153" s="24"/>
    </row>
    <row r="154" spans="1:4" ht="15.75" thickBot="1" x14ac:dyDescent="0.3">
      <c r="A154" s="5" t="s">
        <v>148</v>
      </c>
      <c r="B154" s="8" t="s">
        <v>149</v>
      </c>
      <c r="C154" s="8" t="s">
        <v>150</v>
      </c>
      <c r="D154" s="7">
        <v>1</v>
      </c>
    </row>
    <row r="155" spans="1:4" ht="15.75" thickBot="1" x14ac:dyDescent="0.3">
      <c r="A155" s="5" t="s">
        <v>148</v>
      </c>
      <c r="B155" s="8" t="s">
        <v>151</v>
      </c>
      <c r="C155" s="8" t="s">
        <v>150</v>
      </c>
      <c r="D155" s="7">
        <v>1</v>
      </c>
    </row>
    <row r="156" spans="1:4" ht="15.75" thickBot="1" x14ac:dyDescent="0.3">
      <c r="A156" s="5" t="s">
        <v>148</v>
      </c>
      <c r="B156" s="8" t="s">
        <v>152</v>
      </c>
      <c r="C156" s="8" t="s">
        <v>150</v>
      </c>
      <c r="D156" s="7">
        <v>1</v>
      </c>
    </row>
    <row r="157" spans="1:4" ht="15.75" thickBot="1" x14ac:dyDescent="0.3">
      <c r="A157" s="5" t="s">
        <v>148</v>
      </c>
      <c r="B157" s="8" t="s">
        <v>153</v>
      </c>
      <c r="C157" s="8" t="s">
        <v>150</v>
      </c>
      <c r="D157" s="7">
        <v>1</v>
      </c>
    </row>
    <row r="158" spans="1:4" ht="15.75" thickBot="1" x14ac:dyDescent="0.3">
      <c r="A158" s="5" t="s">
        <v>148</v>
      </c>
      <c r="B158" s="8" t="s">
        <v>154</v>
      </c>
      <c r="C158" s="8" t="s">
        <v>150</v>
      </c>
      <c r="D158" s="7">
        <v>1</v>
      </c>
    </row>
    <row r="159" spans="1:4" ht="15.75" thickBot="1" x14ac:dyDescent="0.3">
      <c r="A159" s="29"/>
      <c r="B159" s="10"/>
      <c r="C159" s="10"/>
      <c r="D159" s="11">
        <f>SUM(D154:D158)</f>
        <v>5</v>
      </c>
    </row>
    <row r="160" spans="1:4" ht="15.75" thickBot="1" x14ac:dyDescent="0.3">
      <c r="A160" s="15" t="s">
        <v>148</v>
      </c>
      <c r="B160" s="8" t="s">
        <v>155</v>
      </c>
      <c r="C160" s="8" t="s">
        <v>156</v>
      </c>
      <c r="D160" s="7">
        <v>1</v>
      </c>
    </row>
    <row r="161" spans="1:4" ht="15.75" thickBot="1" x14ac:dyDescent="0.3">
      <c r="A161" s="15" t="s">
        <v>148</v>
      </c>
      <c r="B161" s="8" t="s">
        <v>157</v>
      </c>
      <c r="C161" s="8" t="s">
        <v>156</v>
      </c>
      <c r="D161" s="7">
        <v>1</v>
      </c>
    </row>
    <row r="162" spans="1:4" ht="15.75" thickBot="1" x14ac:dyDescent="0.3">
      <c r="A162" s="15" t="s">
        <v>148</v>
      </c>
      <c r="B162" s="8" t="s">
        <v>158</v>
      </c>
      <c r="C162" s="8" t="s">
        <v>156</v>
      </c>
      <c r="D162" s="7">
        <v>1</v>
      </c>
    </row>
    <row r="163" spans="1:4" ht="15.75" thickBot="1" x14ac:dyDescent="0.3">
      <c r="A163" s="15" t="s">
        <v>148</v>
      </c>
      <c r="B163" s="8" t="s">
        <v>296</v>
      </c>
      <c r="C163" s="8" t="s">
        <v>156</v>
      </c>
      <c r="D163" s="7">
        <v>1</v>
      </c>
    </row>
    <row r="164" spans="1:4" ht="15.75" thickBot="1" x14ac:dyDescent="0.3">
      <c r="A164" s="16"/>
      <c r="B164" s="10"/>
      <c r="C164" s="10"/>
      <c r="D164" s="17">
        <f>SUM(D160:D163)</f>
        <v>4</v>
      </c>
    </row>
    <row r="165" spans="1:4" ht="15.75" thickBot="1" x14ac:dyDescent="0.3">
      <c r="A165" s="15" t="s">
        <v>148</v>
      </c>
      <c r="B165" s="8" t="s">
        <v>159</v>
      </c>
      <c r="C165" s="8" t="s">
        <v>160</v>
      </c>
      <c r="D165" s="7">
        <v>1</v>
      </c>
    </row>
    <row r="166" spans="1:4" ht="15.75" thickBot="1" x14ac:dyDescent="0.3">
      <c r="A166" s="15" t="s">
        <v>148</v>
      </c>
      <c r="B166" s="8" t="s">
        <v>161</v>
      </c>
      <c r="C166" s="8" t="s">
        <v>160</v>
      </c>
      <c r="D166" s="7">
        <v>1</v>
      </c>
    </row>
    <row r="167" spans="1:4" ht="15.75" thickBot="1" x14ac:dyDescent="0.3">
      <c r="A167" s="15" t="s">
        <v>148</v>
      </c>
      <c r="B167" s="8" t="s">
        <v>162</v>
      </c>
      <c r="C167" s="8" t="s">
        <v>160</v>
      </c>
      <c r="D167" s="7">
        <v>1</v>
      </c>
    </row>
    <row r="168" spans="1:4" ht="15.75" thickBot="1" x14ac:dyDescent="0.3">
      <c r="A168" s="15" t="s">
        <v>148</v>
      </c>
      <c r="B168" s="8" t="s">
        <v>163</v>
      </c>
      <c r="C168" s="8" t="s">
        <v>160</v>
      </c>
      <c r="D168" s="7">
        <v>1</v>
      </c>
    </row>
    <row r="169" spans="1:4" ht="15.75" thickBot="1" x14ac:dyDescent="0.3">
      <c r="A169" s="29"/>
      <c r="B169" s="10"/>
      <c r="C169" s="10"/>
      <c r="D169" s="11">
        <f>SUM(D165:D168)</f>
        <v>4</v>
      </c>
    </row>
    <row r="170" spans="1:4" ht="15.75" thickBot="1" x14ac:dyDescent="0.3">
      <c r="A170" s="15" t="s">
        <v>148</v>
      </c>
      <c r="B170" s="8" t="s">
        <v>164</v>
      </c>
      <c r="C170" s="8" t="s">
        <v>165</v>
      </c>
      <c r="D170" s="7">
        <v>1</v>
      </c>
    </row>
    <row r="171" spans="1:4" ht="15.75" thickBot="1" x14ac:dyDescent="0.3">
      <c r="A171" s="15" t="s">
        <v>148</v>
      </c>
      <c r="B171" s="8" t="s">
        <v>166</v>
      </c>
      <c r="C171" s="8" t="s">
        <v>165</v>
      </c>
      <c r="D171" s="7">
        <v>1</v>
      </c>
    </row>
    <row r="172" spans="1:4" ht="15.75" thickBot="1" x14ac:dyDescent="0.3">
      <c r="A172" s="15" t="s">
        <v>148</v>
      </c>
      <c r="B172" s="8" t="s">
        <v>167</v>
      </c>
      <c r="C172" s="8" t="s">
        <v>165</v>
      </c>
      <c r="D172" s="7">
        <v>1</v>
      </c>
    </row>
    <row r="173" spans="1:4" ht="15.75" thickBot="1" x14ac:dyDescent="0.3">
      <c r="A173" s="15" t="s">
        <v>148</v>
      </c>
      <c r="B173" s="8" t="s">
        <v>168</v>
      </c>
      <c r="C173" s="8" t="s">
        <v>165</v>
      </c>
      <c r="D173" s="7">
        <v>1</v>
      </c>
    </row>
    <row r="174" spans="1:4" ht="15.75" thickBot="1" x14ac:dyDescent="0.3">
      <c r="A174" s="15" t="s">
        <v>148</v>
      </c>
      <c r="B174" s="8" t="s">
        <v>169</v>
      </c>
      <c r="C174" s="8" t="s">
        <v>165</v>
      </c>
      <c r="D174" s="7">
        <v>1</v>
      </c>
    </row>
    <row r="175" spans="1:4" ht="15.75" thickBot="1" x14ac:dyDescent="0.3">
      <c r="A175" s="29"/>
      <c r="B175" s="10"/>
      <c r="C175" s="10"/>
      <c r="D175" s="11">
        <f>SUM(D170:D174)</f>
        <v>5</v>
      </c>
    </row>
    <row r="176" spans="1:4" ht="15.75" thickBot="1" x14ac:dyDescent="0.3">
      <c r="A176" s="15" t="s">
        <v>148</v>
      </c>
      <c r="B176" s="8" t="s">
        <v>170</v>
      </c>
      <c r="C176" s="8" t="s">
        <v>171</v>
      </c>
      <c r="D176" s="7">
        <v>1</v>
      </c>
    </row>
    <row r="177" spans="1:6" ht="15.75" thickBot="1" x14ac:dyDescent="0.3">
      <c r="A177" s="15" t="s">
        <v>148</v>
      </c>
      <c r="B177" s="8" t="s">
        <v>172</v>
      </c>
      <c r="C177" s="8" t="s">
        <v>171</v>
      </c>
      <c r="D177" s="7">
        <v>1</v>
      </c>
    </row>
    <row r="178" spans="1:6" ht="15.75" thickBot="1" x14ac:dyDescent="0.3">
      <c r="A178" s="15" t="s">
        <v>148</v>
      </c>
      <c r="B178" s="8" t="s">
        <v>173</v>
      </c>
      <c r="C178" s="8" t="s">
        <v>171</v>
      </c>
      <c r="D178" s="7">
        <v>1</v>
      </c>
    </row>
    <row r="179" spans="1:6" ht="29.25" thickBot="1" x14ac:dyDescent="0.3">
      <c r="A179" s="15" t="s">
        <v>148</v>
      </c>
      <c r="B179" s="8" t="s">
        <v>174</v>
      </c>
      <c r="C179" s="8" t="s">
        <v>171</v>
      </c>
      <c r="D179" s="7">
        <v>1</v>
      </c>
    </row>
    <row r="180" spans="1:6" ht="15.75" thickBot="1" x14ac:dyDescent="0.3">
      <c r="A180" s="29"/>
      <c r="B180" s="10"/>
      <c r="C180" s="10"/>
      <c r="D180" s="11">
        <f>SUM(D176:D179)</f>
        <v>4</v>
      </c>
    </row>
    <row r="181" spans="1:6" ht="18.75" thickBot="1" x14ac:dyDescent="0.3">
      <c r="A181" s="52" t="s">
        <v>175</v>
      </c>
      <c r="B181" s="54"/>
      <c r="C181" s="21"/>
      <c r="D181" s="22">
        <f>SUM(D159,D164,D169,D175,D180)</f>
        <v>22</v>
      </c>
      <c r="F181" s="50"/>
    </row>
    <row r="182" spans="1:6" ht="18.75" thickBot="1" x14ac:dyDescent="0.3">
      <c r="A182" s="52" t="s">
        <v>176</v>
      </c>
      <c r="B182" s="53"/>
      <c r="C182" s="23"/>
      <c r="D182" s="24"/>
    </row>
    <row r="183" spans="1:6" ht="15.75" thickBot="1" x14ac:dyDescent="0.3">
      <c r="A183" s="5" t="s">
        <v>177</v>
      </c>
      <c r="B183" s="8" t="s">
        <v>178</v>
      </c>
      <c r="C183" s="8" t="s">
        <v>179</v>
      </c>
      <c r="D183" s="7">
        <v>1</v>
      </c>
    </row>
    <row r="184" spans="1:6" ht="15.75" thickBot="1" x14ac:dyDescent="0.3">
      <c r="A184" s="5" t="s">
        <v>177</v>
      </c>
      <c r="B184" s="8" t="s">
        <v>180</v>
      </c>
      <c r="C184" s="8" t="s">
        <v>179</v>
      </c>
      <c r="D184" s="7">
        <v>1</v>
      </c>
    </row>
    <row r="185" spans="1:6" ht="15.75" thickBot="1" x14ac:dyDescent="0.3">
      <c r="A185" s="5" t="s">
        <v>177</v>
      </c>
      <c r="B185" s="8" t="s">
        <v>181</v>
      </c>
      <c r="C185" s="8" t="s">
        <v>179</v>
      </c>
      <c r="D185" s="7">
        <v>1</v>
      </c>
    </row>
    <row r="186" spans="1:6" ht="15.75" thickBot="1" x14ac:dyDescent="0.3">
      <c r="A186" s="5" t="s">
        <v>177</v>
      </c>
      <c r="B186" s="8" t="s">
        <v>182</v>
      </c>
      <c r="C186" s="8" t="s">
        <v>179</v>
      </c>
      <c r="D186" s="7">
        <v>1</v>
      </c>
    </row>
    <row r="187" spans="1:6" ht="15.75" thickBot="1" x14ac:dyDescent="0.3">
      <c r="A187" s="5" t="s">
        <v>177</v>
      </c>
      <c r="B187" s="8" t="s">
        <v>183</v>
      </c>
      <c r="C187" s="8" t="s">
        <v>179</v>
      </c>
      <c r="D187" s="7">
        <v>1</v>
      </c>
    </row>
    <row r="188" spans="1:6" ht="15.75" thickBot="1" x14ac:dyDescent="0.3">
      <c r="A188" s="5" t="s">
        <v>177</v>
      </c>
      <c r="B188" s="8" t="s">
        <v>184</v>
      </c>
      <c r="C188" s="8" t="s">
        <v>179</v>
      </c>
      <c r="D188" s="7">
        <v>1</v>
      </c>
    </row>
    <row r="189" spans="1:6" ht="15.75" thickBot="1" x14ac:dyDescent="0.3">
      <c r="A189" s="5" t="s">
        <v>177</v>
      </c>
      <c r="B189" s="8" t="s">
        <v>185</v>
      </c>
      <c r="C189" s="8" t="s">
        <v>179</v>
      </c>
      <c r="D189" s="7">
        <v>1</v>
      </c>
    </row>
    <row r="190" spans="1:6" ht="15.75" thickBot="1" x14ac:dyDescent="0.3">
      <c r="A190" s="29"/>
      <c r="B190" s="10"/>
      <c r="C190" s="10"/>
      <c r="D190" s="11">
        <f>SUM(D183:D189)</f>
        <v>7</v>
      </c>
    </row>
    <row r="191" spans="1:6" ht="15.75" thickBot="1" x14ac:dyDescent="0.3">
      <c r="A191" s="15" t="s">
        <v>177</v>
      </c>
      <c r="B191" s="8" t="s">
        <v>186</v>
      </c>
      <c r="C191" s="8" t="s">
        <v>187</v>
      </c>
      <c r="D191" s="7">
        <v>1</v>
      </c>
    </row>
    <row r="192" spans="1:6" ht="15.75" thickBot="1" x14ac:dyDescent="0.3">
      <c r="A192" s="15" t="s">
        <v>177</v>
      </c>
      <c r="B192" s="8" t="s">
        <v>188</v>
      </c>
      <c r="C192" s="8" t="s">
        <v>187</v>
      </c>
      <c r="D192" s="7">
        <v>1</v>
      </c>
    </row>
    <row r="193" spans="1:4" ht="15.75" thickBot="1" x14ac:dyDescent="0.3">
      <c r="A193" s="15" t="s">
        <v>177</v>
      </c>
      <c r="B193" s="8" t="s">
        <v>189</v>
      </c>
      <c r="C193" s="8" t="s">
        <v>187</v>
      </c>
      <c r="D193" s="7">
        <v>1</v>
      </c>
    </row>
    <row r="194" spans="1:4" ht="15.75" thickBot="1" x14ac:dyDescent="0.3">
      <c r="A194" s="15" t="s">
        <v>177</v>
      </c>
      <c r="B194" s="8" t="s">
        <v>190</v>
      </c>
      <c r="C194" s="8" t="s">
        <v>187</v>
      </c>
      <c r="D194" s="7">
        <v>1</v>
      </c>
    </row>
    <row r="195" spans="1:4" ht="15.75" thickBot="1" x14ac:dyDescent="0.3">
      <c r="A195" s="15" t="s">
        <v>177</v>
      </c>
      <c r="B195" s="8" t="s">
        <v>191</v>
      </c>
      <c r="C195" s="8" t="s">
        <v>187</v>
      </c>
      <c r="D195" s="7">
        <v>1</v>
      </c>
    </row>
    <row r="196" spans="1:4" ht="15.75" thickBot="1" x14ac:dyDescent="0.3">
      <c r="A196" s="15" t="s">
        <v>177</v>
      </c>
      <c r="B196" s="8" t="s">
        <v>192</v>
      </c>
      <c r="C196" s="8" t="s">
        <v>187</v>
      </c>
      <c r="D196" s="7">
        <v>1</v>
      </c>
    </row>
    <row r="197" spans="1:4" ht="15.75" thickBot="1" x14ac:dyDescent="0.3">
      <c r="A197" s="29"/>
      <c r="B197" s="10"/>
      <c r="C197" s="10"/>
      <c r="D197" s="11">
        <f>SUM(D191:D196)</f>
        <v>6</v>
      </c>
    </row>
    <row r="198" spans="1:4" ht="15.75" thickBot="1" x14ac:dyDescent="0.3">
      <c r="A198" s="15" t="s">
        <v>177</v>
      </c>
      <c r="B198" s="8" t="s">
        <v>193</v>
      </c>
      <c r="C198" s="8" t="s">
        <v>194</v>
      </c>
      <c r="D198" s="7">
        <v>1</v>
      </c>
    </row>
    <row r="199" spans="1:4" ht="15.75" thickBot="1" x14ac:dyDescent="0.3">
      <c r="A199" s="15" t="s">
        <v>177</v>
      </c>
      <c r="B199" s="8" t="s">
        <v>195</v>
      </c>
      <c r="C199" s="8" t="s">
        <v>194</v>
      </c>
      <c r="D199" s="7">
        <v>1</v>
      </c>
    </row>
    <row r="200" spans="1:4" ht="15.75" thickBot="1" x14ac:dyDescent="0.3">
      <c r="A200" s="15" t="s">
        <v>177</v>
      </c>
      <c r="B200" s="8" t="s">
        <v>196</v>
      </c>
      <c r="C200" s="8" t="s">
        <v>194</v>
      </c>
      <c r="D200" s="7">
        <v>2</v>
      </c>
    </row>
    <row r="201" spans="1:4" ht="15.75" thickBot="1" x14ac:dyDescent="0.3">
      <c r="A201" s="15" t="s">
        <v>177</v>
      </c>
      <c r="B201" s="8" t="s">
        <v>295</v>
      </c>
      <c r="C201" s="8" t="s">
        <v>194</v>
      </c>
      <c r="D201" s="7">
        <v>3</v>
      </c>
    </row>
    <row r="202" spans="1:4" ht="15.75" thickBot="1" x14ac:dyDescent="0.3">
      <c r="A202" s="29"/>
      <c r="B202" s="10"/>
      <c r="C202" s="10"/>
      <c r="D202" s="11">
        <f>SUM(D198:D201)</f>
        <v>7</v>
      </c>
    </row>
    <row r="203" spans="1:4" ht="18.75" thickBot="1" x14ac:dyDescent="0.3">
      <c r="A203" s="52" t="s">
        <v>197</v>
      </c>
      <c r="B203" s="54"/>
      <c r="C203" s="43"/>
      <c r="D203" s="51">
        <f>SUM(D190,D197,D202)</f>
        <v>20</v>
      </c>
    </row>
    <row r="204" spans="1:4" ht="18.75" thickBot="1" x14ac:dyDescent="0.3">
      <c r="A204" s="52" t="s">
        <v>198</v>
      </c>
      <c r="B204" s="54"/>
      <c r="C204" s="23"/>
      <c r="D204" s="24"/>
    </row>
    <row r="205" spans="1:4" ht="15.75" thickBot="1" x14ac:dyDescent="0.3">
      <c r="A205" s="15" t="s">
        <v>199</v>
      </c>
      <c r="B205" s="8" t="s">
        <v>200</v>
      </c>
      <c r="C205" s="8" t="s">
        <v>201</v>
      </c>
      <c r="D205" s="7">
        <v>1</v>
      </c>
    </row>
    <row r="206" spans="1:4" ht="15.75" thickBot="1" x14ac:dyDescent="0.3">
      <c r="A206" s="15" t="s">
        <v>199</v>
      </c>
      <c r="B206" s="8" t="s">
        <v>202</v>
      </c>
      <c r="C206" s="8" t="s">
        <v>201</v>
      </c>
      <c r="D206" s="7">
        <v>2</v>
      </c>
    </row>
    <row r="207" spans="1:4" ht="15.75" thickBot="1" x14ac:dyDescent="0.3">
      <c r="A207" s="15" t="s">
        <v>199</v>
      </c>
      <c r="B207" s="8" t="s">
        <v>203</v>
      </c>
      <c r="C207" s="8" t="s">
        <v>201</v>
      </c>
      <c r="D207" s="7">
        <v>2</v>
      </c>
    </row>
    <row r="208" spans="1:4" ht="15.75" thickBot="1" x14ac:dyDescent="0.3">
      <c r="A208" s="15" t="s">
        <v>199</v>
      </c>
      <c r="B208" s="8" t="s">
        <v>204</v>
      </c>
      <c r="C208" s="8" t="s">
        <v>201</v>
      </c>
      <c r="D208" s="7">
        <v>1</v>
      </c>
    </row>
    <row r="209" spans="1:4" ht="15.75" thickBot="1" x14ac:dyDescent="0.3">
      <c r="A209" s="15" t="s">
        <v>199</v>
      </c>
      <c r="B209" s="8" t="s">
        <v>205</v>
      </c>
      <c r="C209" s="8" t="s">
        <v>201</v>
      </c>
      <c r="D209" s="7">
        <v>2</v>
      </c>
    </row>
    <row r="210" spans="1:4" ht="15.75" thickBot="1" x14ac:dyDescent="0.3">
      <c r="A210" s="29"/>
      <c r="B210" s="10"/>
      <c r="C210" s="10"/>
      <c r="D210" s="11">
        <f>SUM(D205:D209)</f>
        <v>8</v>
      </c>
    </row>
    <row r="211" spans="1:4" ht="15.75" thickBot="1" x14ac:dyDescent="0.3">
      <c r="A211" s="15" t="s">
        <v>199</v>
      </c>
      <c r="B211" s="8" t="s">
        <v>206</v>
      </c>
      <c r="C211" s="8" t="s">
        <v>207</v>
      </c>
      <c r="D211" s="7">
        <v>1</v>
      </c>
    </row>
    <row r="212" spans="1:4" ht="15.75" thickBot="1" x14ac:dyDescent="0.3">
      <c r="A212" s="15" t="s">
        <v>199</v>
      </c>
      <c r="B212" s="8" t="s">
        <v>208</v>
      </c>
      <c r="C212" s="8" t="s">
        <v>207</v>
      </c>
      <c r="D212" s="7">
        <v>1</v>
      </c>
    </row>
    <row r="213" spans="1:4" ht="15.75" thickBot="1" x14ac:dyDescent="0.3">
      <c r="A213" s="15" t="s">
        <v>199</v>
      </c>
      <c r="B213" s="8" t="s">
        <v>209</v>
      </c>
      <c r="C213" s="8" t="s">
        <v>207</v>
      </c>
      <c r="D213" s="7">
        <v>1</v>
      </c>
    </row>
    <row r="214" spans="1:4" ht="15.75" thickBot="1" x14ac:dyDescent="0.3">
      <c r="A214" s="15" t="s">
        <v>199</v>
      </c>
      <c r="B214" s="8" t="s">
        <v>210</v>
      </c>
      <c r="C214" s="8" t="s">
        <v>207</v>
      </c>
      <c r="D214" s="7">
        <v>1</v>
      </c>
    </row>
    <row r="215" spans="1:4" ht="15.75" thickBot="1" x14ac:dyDescent="0.3">
      <c r="A215" s="15" t="s">
        <v>199</v>
      </c>
      <c r="B215" s="8" t="s">
        <v>211</v>
      </c>
      <c r="C215" s="8" t="s">
        <v>207</v>
      </c>
      <c r="D215" s="7">
        <v>1</v>
      </c>
    </row>
    <row r="216" spans="1:4" ht="15.75" thickBot="1" x14ac:dyDescent="0.3">
      <c r="A216" s="29"/>
      <c r="B216" s="10"/>
      <c r="C216" s="10"/>
      <c r="D216" s="11">
        <f>SUM(D211:D215)</f>
        <v>5</v>
      </c>
    </row>
    <row r="217" spans="1:4" ht="29.25" thickBot="1" x14ac:dyDescent="0.3">
      <c r="A217" s="15" t="s">
        <v>199</v>
      </c>
      <c r="B217" s="8" t="s">
        <v>212</v>
      </c>
      <c r="C217" s="8" t="s">
        <v>213</v>
      </c>
      <c r="D217" s="7">
        <v>1</v>
      </c>
    </row>
    <row r="218" spans="1:4" ht="29.25" thickBot="1" x14ac:dyDescent="0.3">
      <c r="A218" s="15" t="s">
        <v>199</v>
      </c>
      <c r="B218" s="8" t="s">
        <v>214</v>
      </c>
      <c r="C218" s="8" t="s">
        <v>213</v>
      </c>
      <c r="D218" s="7">
        <v>1</v>
      </c>
    </row>
    <row r="219" spans="1:4" ht="29.25" thickBot="1" x14ac:dyDescent="0.3">
      <c r="A219" s="15" t="s">
        <v>199</v>
      </c>
      <c r="B219" s="8" t="s">
        <v>215</v>
      </c>
      <c r="C219" s="8" t="s">
        <v>213</v>
      </c>
      <c r="D219" s="7">
        <v>1</v>
      </c>
    </row>
    <row r="220" spans="1:4" ht="29.25" thickBot="1" x14ac:dyDescent="0.3">
      <c r="A220" s="15" t="s">
        <v>199</v>
      </c>
      <c r="B220" s="8" t="s">
        <v>216</v>
      </c>
      <c r="C220" s="8" t="s">
        <v>213</v>
      </c>
      <c r="D220" s="7">
        <v>1</v>
      </c>
    </row>
    <row r="221" spans="1:4" ht="29.25" thickBot="1" x14ac:dyDescent="0.3">
      <c r="A221" s="15" t="s">
        <v>199</v>
      </c>
      <c r="B221" s="8" t="s">
        <v>217</v>
      </c>
      <c r="C221" s="8" t="s">
        <v>213</v>
      </c>
      <c r="D221" s="7">
        <v>1</v>
      </c>
    </row>
    <row r="222" spans="1:4" ht="15.75" thickBot="1" x14ac:dyDescent="0.3">
      <c r="A222" s="29"/>
      <c r="B222" s="10"/>
      <c r="C222" s="10"/>
      <c r="D222" s="11">
        <f>SUM(D217:D221)</f>
        <v>5</v>
      </c>
    </row>
    <row r="223" spans="1:4" ht="15.75" thickBot="1" x14ac:dyDescent="0.3">
      <c r="A223" s="15" t="s">
        <v>199</v>
      </c>
      <c r="B223" s="8" t="s">
        <v>219</v>
      </c>
      <c r="C223" s="8" t="s">
        <v>218</v>
      </c>
      <c r="D223" s="7">
        <v>1</v>
      </c>
    </row>
    <row r="224" spans="1:4" ht="15.75" thickBot="1" x14ac:dyDescent="0.3">
      <c r="A224" s="15" t="s">
        <v>199</v>
      </c>
      <c r="B224" s="8" t="s">
        <v>220</v>
      </c>
      <c r="C224" s="8" t="s">
        <v>218</v>
      </c>
      <c r="D224" s="7">
        <v>1</v>
      </c>
    </row>
    <row r="225" spans="1:4" ht="29.25" thickBot="1" x14ac:dyDescent="0.3">
      <c r="A225" s="15" t="s">
        <v>199</v>
      </c>
      <c r="B225" s="8" t="s">
        <v>293</v>
      </c>
      <c r="C225" s="8" t="s">
        <v>218</v>
      </c>
      <c r="D225" s="7">
        <v>2</v>
      </c>
    </row>
    <row r="226" spans="1:4" ht="15.75" thickBot="1" x14ac:dyDescent="0.3">
      <c r="A226" s="29"/>
      <c r="B226" s="10"/>
      <c r="C226" s="10"/>
      <c r="D226" s="11">
        <f>SUM(D223:D225)</f>
        <v>4</v>
      </c>
    </row>
    <row r="227" spans="1:4" ht="18.75" thickBot="1" x14ac:dyDescent="0.3">
      <c r="A227" s="52" t="s">
        <v>221</v>
      </c>
      <c r="B227" s="54"/>
      <c r="C227" s="21"/>
      <c r="D227" s="51">
        <f>SUM(D210,D216,D222,D226)</f>
        <v>22</v>
      </c>
    </row>
    <row r="228" spans="1:4" ht="18.75" thickBot="1" x14ac:dyDescent="0.3">
      <c r="A228" s="52" t="s">
        <v>222</v>
      </c>
      <c r="B228" s="54"/>
      <c r="C228" s="23"/>
      <c r="D228" s="24"/>
    </row>
    <row r="229" spans="1:4" ht="15.75" thickBot="1" x14ac:dyDescent="0.3">
      <c r="A229" s="5" t="s">
        <v>223</v>
      </c>
      <c r="B229" s="8" t="s">
        <v>224</v>
      </c>
      <c r="C229" s="8" t="s">
        <v>225</v>
      </c>
      <c r="D229" s="7">
        <v>1</v>
      </c>
    </row>
    <row r="230" spans="1:4" ht="15.75" thickBot="1" x14ac:dyDescent="0.3">
      <c r="A230" s="5" t="s">
        <v>223</v>
      </c>
      <c r="B230" s="8" t="s">
        <v>226</v>
      </c>
      <c r="C230" s="8" t="s">
        <v>225</v>
      </c>
      <c r="D230" s="7">
        <v>1</v>
      </c>
    </row>
    <row r="231" spans="1:4" ht="15.75" thickBot="1" x14ac:dyDescent="0.3">
      <c r="A231" s="5" t="s">
        <v>223</v>
      </c>
      <c r="B231" s="8" t="s">
        <v>227</v>
      </c>
      <c r="C231" s="8" t="s">
        <v>225</v>
      </c>
      <c r="D231" s="7">
        <v>1</v>
      </c>
    </row>
    <row r="232" spans="1:4" ht="15.75" thickBot="1" x14ac:dyDescent="0.3">
      <c r="A232" s="5" t="s">
        <v>223</v>
      </c>
      <c r="B232" s="8" t="s">
        <v>228</v>
      </c>
      <c r="C232" s="8" t="s">
        <v>225</v>
      </c>
      <c r="D232" s="7">
        <v>2</v>
      </c>
    </row>
    <row r="233" spans="1:4" ht="15.75" thickBot="1" x14ac:dyDescent="0.3">
      <c r="A233" s="5" t="s">
        <v>223</v>
      </c>
      <c r="B233" s="8" t="s">
        <v>229</v>
      </c>
      <c r="C233" s="8" t="s">
        <v>225</v>
      </c>
      <c r="D233" s="7">
        <v>1</v>
      </c>
    </row>
    <row r="234" spans="1:4" ht="15.75" thickBot="1" x14ac:dyDescent="0.3">
      <c r="A234" s="5" t="s">
        <v>223</v>
      </c>
      <c r="B234" s="8" t="s">
        <v>230</v>
      </c>
      <c r="C234" s="8" t="s">
        <v>225</v>
      </c>
      <c r="D234" s="7">
        <v>1</v>
      </c>
    </row>
    <row r="235" spans="1:4" ht="15.75" thickBot="1" x14ac:dyDescent="0.3">
      <c r="A235" s="29"/>
      <c r="B235" s="10"/>
      <c r="C235" s="10"/>
      <c r="D235" s="11">
        <f>SUM(D229:D234)</f>
        <v>7</v>
      </c>
    </row>
    <row r="236" spans="1:4" ht="15.75" thickBot="1" x14ac:dyDescent="0.3">
      <c r="A236" s="15" t="s">
        <v>223</v>
      </c>
      <c r="B236" s="8" t="s">
        <v>231</v>
      </c>
      <c r="C236" s="8" t="s">
        <v>232</v>
      </c>
      <c r="D236" s="7">
        <v>1</v>
      </c>
    </row>
    <row r="237" spans="1:4" ht="15.75" thickBot="1" x14ac:dyDescent="0.3">
      <c r="A237" s="15" t="s">
        <v>223</v>
      </c>
      <c r="B237" s="8" t="s">
        <v>233</v>
      </c>
      <c r="C237" s="8" t="s">
        <v>232</v>
      </c>
      <c r="D237" s="7">
        <v>1</v>
      </c>
    </row>
    <row r="238" spans="1:4" ht="15.75" thickBot="1" x14ac:dyDescent="0.3">
      <c r="A238" s="15" t="s">
        <v>223</v>
      </c>
      <c r="B238" s="8" t="s">
        <v>234</v>
      </c>
      <c r="C238" s="8" t="s">
        <v>232</v>
      </c>
      <c r="D238" s="7">
        <v>2</v>
      </c>
    </row>
    <row r="239" spans="1:4" ht="15.75" thickBot="1" x14ac:dyDescent="0.3">
      <c r="A239" s="15" t="s">
        <v>223</v>
      </c>
      <c r="B239" s="8" t="s">
        <v>235</v>
      </c>
      <c r="C239" s="8" t="s">
        <v>232</v>
      </c>
      <c r="D239" s="7">
        <v>1</v>
      </c>
    </row>
    <row r="240" spans="1:4" ht="15.75" thickBot="1" x14ac:dyDescent="0.3">
      <c r="A240" s="15" t="s">
        <v>223</v>
      </c>
      <c r="B240" s="8" t="s">
        <v>236</v>
      </c>
      <c r="C240" s="8" t="s">
        <v>232</v>
      </c>
      <c r="D240" s="7">
        <v>1</v>
      </c>
    </row>
    <row r="241" spans="1:4" ht="15.75" thickBot="1" x14ac:dyDescent="0.3">
      <c r="A241" s="15" t="s">
        <v>223</v>
      </c>
      <c r="B241" s="8" t="s">
        <v>237</v>
      </c>
      <c r="C241" s="8" t="s">
        <v>232</v>
      </c>
      <c r="D241" s="7">
        <v>1</v>
      </c>
    </row>
    <row r="242" spans="1:4" ht="15.75" thickBot="1" x14ac:dyDescent="0.3">
      <c r="A242" s="15" t="s">
        <v>223</v>
      </c>
      <c r="B242" s="8" t="s">
        <v>238</v>
      </c>
      <c r="C242" s="8" t="s">
        <v>232</v>
      </c>
      <c r="D242" s="7">
        <v>1</v>
      </c>
    </row>
    <row r="243" spans="1:4" ht="15.75" thickBot="1" x14ac:dyDescent="0.3">
      <c r="A243" s="15" t="s">
        <v>223</v>
      </c>
      <c r="B243" s="8" t="s">
        <v>239</v>
      </c>
      <c r="C243" s="8" t="s">
        <v>232</v>
      </c>
      <c r="D243" s="7">
        <v>1</v>
      </c>
    </row>
    <row r="244" spans="1:4" ht="15.75" thickBot="1" x14ac:dyDescent="0.3">
      <c r="A244" s="29"/>
      <c r="B244" s="10"/>
      <c r="C244" s="10"/>
      <c r="D244" s="11">
        <f>SUM(D236:D243)</f>
        <v>9</v>
      </c>
    </row>
    <row r="245" spans="1:4" ht="15.75" thickBot="1" x14ac:dyDescent="0.3">
      <c r="A245" s="15" t="s">
        <v>223</v>
      </c>
      <c r="B245" s="8" t="s">
        <v>241</v>
      </c>
      <c r="C245" s="8" t="s">
        <v>240</v>
      </c>
      <c r="D245" s="7">
        <v>1</v>
      </c>
    </row>
    <row r="246" spans="1:4" ht="15.75" thickBot="1" x14ac:dyDescent="0.3">
      <c r="A246" s="15" t="s">
        <v>223</v>
      </c>
      <c r="B246" s="8" t="s">
        <v>242</v>
      </c>
      <c r="C246" s="8" t="s">
        <v>240</v>
      </c>
      <c r="D246" s="7">
        <v>1</v>
      </c>
    </row>
    <row r="247" spans="1:4" ht="15.75" thickBot="1" x14ac:dyDescent="0.3">
      <c r="A247" s="15" t="s">
        <v>223</v>
      </c>
      <c r="B247" s="8" t="s">
        <v>243</v>
      </c>
      <c r="C247" s="8" t="s">
        <v>240</v>
      </c>
      <c r="D247" s="7">
        <v>1</v>
      </c>
    </row>
    <row r="248" spans="1:4" ht="15.75" thickBot="1" x14ac:dyDescent="0.3">
      <c r="A248" s="15" t="s">
        <v>223</v>
      </c>
      <c r="B248" s="8" t="s">
        <v>244</v>
      </c>
      <c r="C248" s="8" t="s">
        <v>240</v>
      </c>
      <c r="D248" s="7">
        <v>1</v>
      </c>
    </row>
    <row r="249" spans="1:4" ht="15.75" thickBot="1" x14ac:dyDescent="0.3">
      <c r="A249" s="15" t="s">
        <v>223</v>
      </c>
      <c r="B249" s="8" t="s">
        <v>294</v>
      </c>
      <c r="C249" s="8" t="s">
        <v>240</v>
      </c>
      <c r="D249" s="7">
        <v>2</v>
      </c>
    </row>
    <row r="250" spans="1:4" ht="15.75" thickBot="1" x14ac:dyDescent="0.3">
      <c r="A250" s="29"/>
      <c r="B250" s="10"/>
      <c r="C250" s="10"/>
      <c r="D250" s="11">
        <f>SUM(D245:D249)</f>
        <v>6</v>
      </c>
    </row>
    <row r="251" spans="1:4" ht="15.75" thickBot="1" x14ac:dyDescent="0.3">
      <c r="A251" s="15" t="s">
        <v>223</v>
      </c>
      <c r="B251" s="8" t="s">
        <v>245</v>
      </c>
      <c r="C251" s="8" t="s">
        <v>246</v>
      </c>
      <c r="D251" s="7">
        <v>2</v>
      </c>
    </row>
    <row r="252" spans="1:4" ht="15.75" thickBot="1" x14ac:dyDescent="0.3">
      <c r="A252" s="15" t="s">
        <v>223</v>
      </c>
      <c r="B252" s="8" t="s">
        <v>247</v>
      </c>
      <c r="C252" s="8" t="s">
        <v>246</v>
      </c>
      <c r="D252" s="7">
        <v>1</v>
      </c>
    </row>
    <row r="253" spans="1:4" ht="15.75" thickBot="1" x14ac:dyDescent="0.3">
      <c r="A253" s="15" t="s">
        <v>223</v>
      </c>
      <c r="B253" s="8" t="s">
        <v>248</v>
      </c>
      <c r="C253" s="8" t="s">
        <v>246</v>
      </c>
      <c r="D253" s="7">
        <v>1</v>
      </c>
    </row>
    <row r="254" spans="1:4" ht="15.75" thickBot="1" x14ac:dyDescent="0.3">
      <c r="A254" s="15" t="s">
        <v>223</v>
      </c>
      <c r="B254" s="8" t="s">
        <v>249</v>
      </c>
      <c r="C254" s="8" t="s">
        <v>246</v>
      </c>
      <c r="D254" s="7">
        <v>1</v>
      </c>
    </row>
    <row r="255" spans="1:4" ht="15.75" thickBot="1" x14ac:dyDescent="0.3">
      <c r="A255" s="29"/>
      <c r="B255" s="10"/>
      <c r="C255" s="10"/>
      <c r="D255" s="11">
        <f>SUM(D251:D254)</f>
        <v>5</v>
      </c>
    </row>
    <row r="256" spans="1:4" ht="15.75" thickBot="1" x14ac:dyDescent="0.3">
      <c r="A256" s="15" t="s">
        <v>223</v>
      </c>
      <c r="B256" s="8" t="s">
        <v>250</v>
      </c>
      <c r="C256" s="8" t="s">
        <v>251</v>
      </c>
      <c r="D256" s="7">
        <v>1</v>
      </c>
    </row>
    <row r="257" spans="1:4" ht="15.75" thickBot="1" x14ac:dyDescent="0.3">
      <c r="A257" s="15" t="s">
        <v>223</v>
      </c>
      <c r="B257" s="8" t="s">
        <v>252</v>
      </c>
      <c r="C257" s="8" t="s">
        <v>251</v>
      </c>
      <c r="D257" s="7">
        <v>2</v>
      </c>
    </row>
    <row r="258" spans="1:4" ht="15.75" thickBot="1" x14ac:dyDescent="0.3">
      <c r="A258" s="15" t="s">
        <v>223</v>
      </c>
      <c r="B258" s="8" t="s">
        <v>253</v>
      </c>
      <c r="C258" s="8" t="s">
        <v>251</v>
      </c>
      <c r="D258" s="7">
        <v>1</v>
      </c>
    </row>
    <row r="259" spans="1:4" ht="15.75" thickBot="1" x14ac:dyDescent="0.3">
      <c r="A259" s="29"/>
      <c r="B259" s="10"/>
      <c r="C259" s="10"/>
      <c r="D259" s="11">
        <f>SUM(D256:D258)</f>
        <v>4</v>
      </c>
    </row>
    <row r="260" spans="1:4" ht="18.75" thickBot="1" x14ac:dyDescent="0.3">
      <c r="A260" s="52" t="s">
        <v>254</v>
      </c>
      <c r="B260" s="54"/>
      <c r="C260" s="21"/>
      <c r="D260" s="51">
        <f>SUM(D235,D244,D250,D255,D259)</f>
        <v>31</v>
      </c>
    </row>
    <row r="261" spans="1:4" ht="18.75" thickBot="1" x14ac:dyDescent="0.3">
      <c r="A261" s="52" t="s">
        <v>255</v>
      </c>
      <c r="B261" s="54"/>
      <c r="C261" s="23"/>
      <c r="D261" s="24"/>
    </row>
    <row r="262" spans="1:4" ht="15.75" thickBot="1" x14ac:dyDescent="0.3">
      <c r="A262" s="5" t="s">
        <v>256</v>
      </c>
      <c r="B262" s="8" t="s">
        <v>257</v>
      </c>
      <c r="C262" s="20" t="s">
        <v>51</v>
      </c>
      <c r="D262" s="7">
        <v>7</v>
      </c>
    </row>
    <row r="263" spans="1:4" ht="15.75" thickBot="1" x14ac:dyDescent="0.3">
      <c r="A263" s="29"/>
      <c r="B263" s="10"/>
      <c r="C263" s="31"/>
      <c r="D263" s="24">
        <f>SUM(D262)</f>
        <v>7</v>
      </c>
    </row>
    <row r="264" spans="1:4" ht="15.75" thickBot="1" x14ac:dyDescent="0.3">
      <c r="A264" s="15" t="s">
        <v>256</v>
      </c>
      <c r="B264" s="8" t="s">
        <v>258</v>
      </c>
      <c r="C264" s="8" t="s">
        <v>259</v>
      </c>
      <c r="D264" s="7">
        <v>1</v>
      </c>
    </row>
    <row r="265" spans="1:4" ht="15.75" thickBot="1" x14ac:dyDescent="0.3">
      <c r="A265" s="15" t="s">
        <v>256</v>
      </c>
      <c r="B265" s="8" t="s">
        <v>260</v>
      </c>
      <c r="C265" s="8" t="s">
        <v>259</v>
      </c>
      <c r="D265" s="7">
        <v>1</v>
      </c>
    </row>
    <row r="266" spans="1:4" ht="15.75" thickBot="1" x14ac:dyDescent="0.3">
      <c r="A266" s="15" t="s">
        <v>256</v>
      </c>
      <c r="B266" s="8" t="s">
        <v>261</v>
      </c>
      <c r="C266" s="8" t="s">
        <v>259</v>
      </c>
      <c r="D266" s="7">
        <v>1</v>
      </c>
    </row>
    <row r="267" spans="1:4" ht="15.75" thickBot="1" x14ac:dyDescent="0.3">
      <c r="A267" s="15" t="s">
        <v>256</v>
      </c>
      <c r="B267" s="8" t="s">
        <v>262</v>
      </c>
      <c r="C267" s="8" t="s">
        <v>259</v>
      </c>
      <c r="D267" s="7">
        <v>1</v>
      </c>
    </row>
    <row r="268" spans="1:4" ht="15.75" thickBot="1" x14ac:dyDescent="0.3">
      <c r="A268" s="15" t="s">
        <v>256</v>
      </c>
      <c r="B268" s="14" t="s">
        <v>263</v>
      </c>
      <c r="C268" s="14" t="s">
        <v>259</v>
      </c>
      <c r="D268" s="7">
        <v>1</v>
      </c>
    </row>
    <row r="269" spans="1:4" ht="15.75" thickBot="1" x14ac:dyDescent="0.3">
      <c r="A269" s="35"/>
      <c r="B269" s="36"/>
      <c r="C269" s="36"/>
      <c r="D269" s="11">
        <f>SUM(D264:D268)</f>
        <v>5</v>
      </c>
    </row>
    <row r="270" spans="1:4" ht="15.75" thickBot="1" x14ac:dyDescent="0.3">
      <c r="A270" s="15" t="s">
        <v>256</v>
      </c>
      <c r="B270" s="8" t="s">
        <v>264</v>
      </c>
      <c r="C270" s="8" t="s">
        <v>265</v>
      </c>
      <c r="D270" s="7">
        <v>1</v>
      </c>
    </row>
    <row r="271" spans="1:4" ht="15.75" thickBot="1" x14ac:dyDescent="0.3">
      <c r="A271" s="15" t="s">
        <v>256</v>
      </c>
      <c r="B271" s="8" t="s">
        <v>266</v>
      </c>
      <c r="C271" s="8" t="s">
        <v>265</v>
      </c>
      <c r="D271" s="7">
        <v>1</v>
      </c>
    </row>
    <row r="272" spans="1:4" ht="15.75" thickBot="1" x14ac:dyDescent="0.3">
      <c r="A272" s="15" t="s">
        <v>256</v>
      </c>
      <c r="B272" s="8" t="s">
        <v>267</v>
      </c>
      <c r="C272" s="8" t="s">
        <v>265</v>
      </c>
      <c r="D272" s="7">
        <v>1</v>
      </c>
    </row>
    <row r="273" spans="1:4" ht="15.75" thickBot="1" x14ac:dyDescent="0.3">
      <c r="A273" s="15" t="s">
        <v>256</v>
      </c>
      <c r="B273" s="8" t="s">
        <v>268</v>
      </c>
      <c r="C273" s="8" t="s">
        <v>265</v>
      </c>
      <c r="D273" s="7">
        <v>2</v>
      </c>
    </row>
    <row r="274" spans="1:4" ht="15.75" thickBot="1" x14ac:dyDescent="0.3">
      <c r="A274" s="15" t="s">
        <v>256</v>
      </c>
      <c r="B274" s="8" t="s">
        <v>269</v>
      </c>
      <c r="C274" s="8" t="s">
        <v>265</v>
      </c>
      <c r="D274" s="7">
        <v>1</v>
      </c>
    </row>
    <row r="275" spans="1:4" ht="15.75" thickBot="1" x14ac:dyDescent="0.3">
      <c r="A275" s="29"/>
      <c r="B275" s="10"/>
      <c r="C275" s="10"/>
      <c r="D275" s="11">
        <f>SUM(D270:D274)</f>
        <v>6</v>
      </c>
    </row>
    <row r="276" spans="1:4" ht="15.75" thickBot="1" x14ac:dyDescent="0.3">
      <c r="A276" s="15" t="s">
        <v>256</v>
      </c>
      <c r="B276" s="8" t="s">
        <v>270</v>
      </c>
      <c r="C276" s="8" t="s">
        <v>271</v>
      </c>
      <c r="D276" s="7">
        <v>1</v>
      </c>
    </row>
    <row r="277" spans="1:4" ht="15.75" thickBot="1" x14ac:dyDescent="0.3">
      <c r="A277" s="15" t="s">
        <v>256</v>
      </c>
      <c r="B277" s="8" t="s">
        <v>272</v>
      </c>
      <c r="C277" s="8" t="s">
        <v>271</v>
      </c>
      <c r="D277" s="7">
        <v>1</v>
      </c>
    </row>
    <row r="278" spans="1:4" ht="15.75" thickBot="1" x14ac:dyDescent="0.3">
      <c r="A278" s="15" t="s">
        <v>256</v>
      </c>
      <c r="B278" s="8" t="s">
        <v>273</v>
      </c>
      <c r="C278" s="8" t="s">
        <v>271</v>
      </c>
      <c r="D278" s="7">
        <v>1</v>
      </c>
    </row>
    <row r="279" spans="1:4" ht="15.75" thickBot="1" x14ac:dyDescent="0.3">
      <c r="A279" s="15" t="s">
        <v>256</v>
      </c>
      <c r="B279" s="8" t="s">
        <v>274</v>
      </c>
      <c r="C279" s="8" t="s">
        <v>271</v>
      </c>
      <c r="D279" s="7">
        <v>1</v>
      </c>
    </row>
    <row r="280" spans="1:4" ht="15.75" thickBot="1" x14ac:dyDescent="0.3">
      <c r="A280" s="29"/>
      <c r="B280" s="10"/>
      <c r="C280" s="10"/>
      <c r="D280" s="11">
        <f>SUM(D276:D279)</f>
        <v>4</v>
      </c>
    </row>
    <row r="281" spans="1:4" ht="15.75" thickBot="1" x14ac:dyDescent="0.3">
      <c r="A281" s="15" t="s">
        <v>256</v>
      </c>
      <c r="B281" s="8" t="s">
        <v>275</v>
      </c>
      <c r="C281" s="8" t="s">
        <v>276</v>
      </c>
      <c r="D281" s="7">
        <v>1</v>
      </c>
    </row>
    <row r="282" spans="1:4" ht="15.75" thickBot="1" x14ac:dyDescent="0.3">
      <c r="A282" s="15" t="s">
        <v>256</v>
      </c>
      <c r="B282" s="8" t="s">
        <v>277</v>
      </c>
      <c r="C282" s="8" t="s">
        <v>276</v>
      </c>
      <c r="D282" s="7">
        <v>1</v>
      </c>
    </row>
    <row r="283" spans="1:4" ht="15.75" thickBot="1" x14ac:dyDescent="0.3">
      <c r="A283" s="15" t="s">
        <v>256</v>
      </c>
      <c r="B283" s="8" t="s">
        <v>278</v>
      </c>
      <c r="C283" s="8" t="s">
        <v>276</v>
      </c>
      <c r="D283" s="7">
        <v>1</v>
      </c>
    </row>
    <row r="284" spans="1:4" ht="15.75" thickBot="1" x14ac:dyDescent="0.3">
      <c r="A284" s="15" t="s">
        <v>256</v>
      </c>
      <c r="B284" s="8" t="s">
        <v>279</v>
      </c>
      <c r="C284" s="8" t="s">
        <v>276</v>
      </c>
      <c r="D284" s="7">
        <v>2</v>
      </c>
    </row>
    <row r="285" spans="1:4" ht="15.75" thickBot="1" x14ac:dyDescent="0.3">
      <c r="A285" s="15" t="s">
        <v>256</v>
      </c>
      <c r="B285" s="8" t="s">
        <v>280</v>
      </c>
      <c r="C285" s="8" t="s">
        <v>276</v>
      </c>
      <c r="D285" s="7">
        <v>1</v>
      </c>
    </row>
    <row r="286" spans="1:4" ht="15.75" thickBot="1" x14ac:dyDescent="0.3">
      <c r="A286" s="15" t="s">
        <v>256</v>
      </c>
      <c r="B286" s="8" t="s">
        <v>281</v>
      </c>
      <c r="C286" s="8" t="s">
        <v>276</v>
      </c>
      <c r="D286" s="7">
        <v>1</v>
      </c>
    </row>
    <row r="287" spans="1:4" ht="15.75" thickBot="1" x14ac:dyDescent="0.3">
      <c r="A287" s="15" t="s">
        <v>256</v>
      </c>
      <c r="B287" s="8" t="s">
        <v>282</v>
      </c>
      <c r="C287" s="8" t="s">
        <v>276</v>
      </c>
      <c r="D287" s="7">
        <v>1</v>
      </c>
    </row>
    <row r="288" spans="1:4" ht="15.75" thickBot="1" x14ac:dyDescent="0.3">
      <c r="A288" s="29"/>
      <c r="B288" s="10"/>
      <c r="C288" s="10"/>
      <c r="D288" s="11">
        <f>SUM(D281:D287)</f>
        <v>8</v>
      </c>
    </row>
    <row r="289" spans="1:5" ht="15.75" thickBot="1" x14ac:dyDescent="0.3">
      <c r="A289" s="15" t="s">
        <v>256</v>
      </c>
      <c r="B289" s="8" t="s">
        <v>283</v>
      </c>
      <c r="C289" s="8" t="s">
        <v>284</v>
      </c>
      <c r="D289" s="7">
        <v>1</v>
      </c>
    </row>
    <row r="290" spans="1:5" ht="15.75" thickBot="1" x14ac:dyDescent="0.3">
      <c r="A290" s="15" t="s">
        <v>256</v>
      </c>
      <c r="B290" s="8" t="s">
        <v>285</v>
      </c>
      <c r="C290" s="8" t="s">
        <v>284</v>
      </c>
      <c r="D290" s="7">
        <v>1</v>
      </c>
    </row>
    <row r="291" spans="1:5" ht="15.75" thickBot="1" x14ac:dyDescent="0.3">
      <c r="A291" s="15" t="s">
        <v>256</v>
      </c>
      <c r="B291" s="8" t="s">
        <v>286</v>
      </c>
      <c r="C291" s="8" t="s">
        <v>284</v>
      </c>
      <c r="D291" s="7">
        <v>1</v>
      </c>
    </row>
    <row r="292" spans="1:5" ht="15.75" thickBot="1" x14ac:dyDescent="0.3">
      <c r="A292" s="29"/>
      <c r="B292" s="10"/>
      <c r="C292" s="10"/>
      <c r="D292" s="11">
        <f>SUM(D289:D291)</f>
        <v>3</v>
      </c>
    </row>
    <row r="293" spans="1:5" ht="18.75" thickBot="1" x14ac:dyDescent="0.3">
      <c r="A293" s="52" t="s">
        <v>287</v>
      </c>
      <c r="B293" s="54"/>
      <c r="C293" s="21"/>
      <c r="D293" s="51">
        <f>SUM(D263,D269,D275,D280,D288,D292)</f>
        <v>33</v>
      </c>
    </row>
    <row r="294" spans="1:5" ht="18.75" thickBot="1" x14ac:dyDescent="0.3">
      <c r="A294" s="52" t="s">
        <v>288</v>
      </c>
      <c r="B294" s="53"/>
      <c r="C294" s="23"/>
      <c r="D294" s="42">
        <f>SUM(D46,D72,D88,D152,D181,D203,D227,D260,D293)</f>
        <v>268</v>
      </c>
      <c r="E294" s="50"/>
    </row>
    <row r="295" spans="1:5" x14ac:dyDescent="0.25">
      <c r="A295" s="56"/>
      <c r="B295" s="56"/>
      <c r="C295" s="37"/>
      <c r="D295" s="38"/>
    </row>
    <row r="297" spans="1:5" ht="20.25" x14ac:dyDescent="0.25">
      <c r="A297" s="40"/>
    </row>
    <row r="298" spans="1:5" ht="15.75" x14ac:dyDescent="0.25">
      <c r="A298" s="39"/>
    </row>
  </sheetData>
  <mergeCells count="21">
    <mergeCell ref="A1:D1"/>
    <mergeCell ref="A261:B261"/>
    <mergeCell ref="A293:B293"/>
    <mergeCell ref="A294:B294"/>
    <mergeCell ref="A295:B295"/>
    <mergeCell ref="A204:B204"/>
    <mergeCell ref="A227:B227"/>
    <mergeCell ref="A228:B228"/>
    <mergeCell ref="A260:B260"/>
    <mergeCell ref="A89:B89"/>
    <mergeCell ref="A152:B152"/>
    <mergeCell ref="A153:B153"/>
    <mergeCell ref="A181:B181"/>
    <mergeCell ref="A182:B182"/>
    <mergeCell ref="A203:B203"/>
    <mergeCell ref="A88:B88"/>
    <mergeCell ref="A4:B4"/>
    <mergeCell ref="A46:B46"/>
    <mergeCell ref="A47:B47"/>
    <mergeCell ref="A72:B72"/>
    <mergeCell ref="A73:B7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DuringE</dc:creator>
  <cp:lastModifiedBy>Michael  Plaatjies</cp:lastModifiedBy>
  <cp:lastPrinted>2018-12-07T13:38:27Z</cp:lastPrinted>
  <dcterms:created xsi:type="dcterms:W3CDTF">2018-07-30T12:26:56Z</dcterms:created>
  <dcterms:modified xsi:type="dcterms:W3CDTF">2018-12-31T15:04:40Z</dcterms:modified>
</cp:coreProperties>
</file>