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3795" windowHeight="3345" activeTab="1"/>
  </bookViews>
  <sheets>
    <sheet name="Minister" sheetId="1" r:id="rId1"/>
    <sheet name="Deputy" sheetId="2" r:id="rId2"/>
  </sheets>
  <definedNames>
    <definedName name="_xlnm.Print_Area" localSheetId="0">'Minister'!$A$1:$K$223</definedName>
  </definedNames>
  <calcPr fullCalcOnLoad="1"/>
</workbook>
</file>

<file path=xl/sharedStrings.xml><?xml version="1.0" encoding="utf-8"?>
<sst xmlns="http://schemas.openxmlformats.org/spreadsheetml/2006/main" count="421" uniqueCount="220">
  <si>
    <t xml:space="preserve">Guinea </t>
  </si>
  <si>
    <t>Date</t>
  </si>
  <si>
    <t>20-27/06/2014</t>
  </si>
  <si>
    <t>African Union Summit</t>
  </si>
  <si>
    <t>E V VRIES</t>
  </si>
  <si>
    <t>E ALEXANDER</t>
  </si>
  <si>
    <t>W MAKABANYANE</t>
  </si>
  <si>
    <t>K KGASI</t>
  </si>
  <si>
    <t>INDIA</t>
  </si>
  <si>
    <t>09-15/09/2014</t>
  </si>
  <si>
    <t>SA WEEK</t>
  </si>
  <si>
    <t>ME MATSEI</t>
  </si>
  <si>
    <t>H PHAHLANE</t>
  </si>
  <si>
    <t>U FUMBA</t>
  </si>
  <si>
    <t>H MTITSHANA</t>
  </si>
  <si>
    <t>MINISTER</t>
  </si>
  <si>
    <t>ITALY</t>
  </si>
  <si>
    <t>04-08/10/2014</t>
  </si>
  <si>
    <t>Third Ministerial Meeting on International Food Prices</t>
  </si>
  <si>
    <t>ME MOROKOLO</t>
  </si>
  <si>
    <t>J MAMABOLO</t>
  </si>
  <si>
    <t>S KELEMBE</t>
  </si>
  <si>
    <t>KENYA</t>
  </si>
  <si>
    <t>THE SPECIAL MEETING OF AFRICAN MINISTERS RESPONSIBLE FOR LIVESTOCK</t>
  </si>
  <si>
    <t>13-15/11/2014</t>
  </si>
  <si>
    <t>BOTSWANA</t>
  </si>
  <si>
    <t>19-21/11/2014</t>
  </si>
  <si>
    <t>THE RSA/BOTSWANA BNC</t>
  </si>
  <si>
    <t>GERMANY</t>
  </si>
  <si>
    <t>16-19/01/2015</t>
  </si>
  <si>
    <t>A ALEXANDER</t>
  </si>
  <si>
    <t xml:space="preserve">7th Ministers Summit </t>
  </si>
  <si>
    <t>FRANCE</t>
  </si>
  <si>
    <t>19-22/02/2015</t>
  </si>
  <si>
    <t>INVITATION FROM THE FRENCH MINISTER</t>
  </si>
  <si>
    <t>BRAZIL</t>
  </si>
  <si>
    <t xml:space="preserve">INVITATION TO THE 4TH BRICS WORKING GROUP COMMITTEE  </t>
  </si>
  <si>
    <t>B MOROKOLO</t>
  </si>
  <si>
    <t>Z DLAMINI</t>
  </si>
  <si>
    <t>M MOTSEPE</t>
  </si>
  <si>
    <t>11-14/03/2015</t>
  </si>
  <si>
    <t>29/03/2015-02/04/2015</t>
  </si>
  <si>
    <t>ALGERIA</t>
  </si>
  <si>
    <t>S NDUDANE</t>
  </si>
  <si>
    <t>21-26/03/2015</t>
  </si>
  <si>
    <t>BELARUS</t>
  </si>
  <si>
    <t>INVITATION FROM EMBASSY OF BELARUS</t>
  </si>
  <si>
    <t>INDONESIA</t>
  </si>
  <si>
    <t>17-22/04/2015</t>
  </si>
  <si>
    <t>STATE VISIT</t>
  </si>
  <si>
    <t>BM MODISANE</t>
  </si>
  <si>
    <t>BM MAKHAFOLA</t>
  </si>
  <si>
    <t>A BAXTER</t>
  </si>
  <si>
    <t>G NKOANA</t>
  </si>
  <si>
    <t>MOZAMBIQUE</t>
  </si>
  <si>
    <t>29-30/04/2015</t>
  </si>
  <si>
    <t>FIELD VISIT TO MOZAMBIQUE</t>
  </si>
  <si>
    <t>K RAMSAY</t>
  </si>
  <si>
    <t>M MACUCWA</t>
  </si>
  <si>
    <t>22-25/05/2015</t>
  </si>
  <si>
    <t>ADRESS THE WORLD ASSEMBLY OF DELEGATES</t>
  </si>
  <si>
    <t>N/A</t>
  </si>
  <si>
    <t>07-11/10/2015</t>
  </si>
  <si>
    <t>RUSSIA</t>
  </si>
  <si>
    <t>J MOENG</t>
  </si>
  <si>
    <t>JOINT WORKING GROUP MEETING</t>
  </si>
  <si>
    <t>05-09/12/2015</t>
  </si>
  <si>
    <t>PARIS</t>
  </si>
  <si>
    <t>UNITED NATIONS FRAMEWORK CONVENTION ON CLIMATE CHANGE</t>
  </si>
  <si>
    <t xml:space="preserve">L MTIMDE </t>
  </si>
  <si>
    <t>B MOLAPO</t>
  </si>
  <si>
    <t>Z THEBE</t>
  </si>
  <si>
    <t>17-20/04/2016</t>
  </si>
  <si>
    <t>DENMARK</t>
  </si>
  <si>
    <t>M RAMASODI</t>
  </si>
  <si>
    <t>E PHOKU</t>
  </si>
  <si>
    <t>M BOOIS</t>
  </si>
  <si>
    <t>JW SMITH</t>
  </si>
  <si>
    <t>B NTSHABELE</t>
  </si>
  <si>
    <t>MEETING</t>
  </si>
  <si>
    <t>NO</t>
  </si>
  <si>
    <t xml:space="preserve">CHINA AND NETHERLANDS </t>
  </si>
  <si>
    <t>01-07/06/2016</t>
  </si>
  <si>
    <t>B MSOMI</t>
  </si>
  <si>
    <t>M MAMADI</t>
  </si>
  <si>
    <t>08-15/07/2016</t>
  </si>
  <si>
    <t>SIGNING OF AGREEMENT BETWEEN SA AND FRANCE ON COOPERATINS</t>
  </si>
  <si>
    <t>T VICO</t>
  </si>
  <si>
    <t xml:space="preserve"> B MOLAPO</t>
  </si>
  <si>
    <t>NS ZOKWANA</t>
  </si>
  <si>
    <t>21-24/09/2016</t>
  </si>
  <si>
    <t>MM MLEGANA</t>
  </si>
  <si>
    <t>JK MOENG</t>
  </si>
  <si>
    <t>MI MOTSEPE</t>
  </si>
  <si>
    <t>BRICS EXPERT MEETING</t>
  </si>
  <si>
    <t>ROME</t>
  </si>
  <si>
    <t>01-05/10/2016</t>
  </si>
  <si>
    <t>4TH MINISTERIAL MEETING ON INTERNATIONAL FOOD PRICES</t>
  </si>
  <si>
    <t>S HLUNGULA</t>
  </si>
  <si>
    <t xml:space="preserve">RUSSIA </t>
  </si>
  <si>
    <t>16-21/11/2016</t>
  </si>
  <si>
    <t>INVITATION TO ATTEND THE 2ND WORLD GRAIN FORUM</t>
  </si>
  <si>
    <t>03-05/11/2016</t>
  </si>
  <si>
    <t>NAMIBIA</t>
  </si>
  <si>
    <t>INTER-MINISTERIAL SA-NAMIBIA BI-NATIONAL COMMISSION MEETING</t>
  </si>
  <si>
    <t>30/11/2016-04/12/2016</t>
  </si>
  <si>
    <t>MEXICO</t>
  </si>
  <si>
    <t>HIGH-LEVEL MINISTERIAL SEGMENT</t>
  </si>
  <si>
    <t>ME TAU</t>
  </si>
  <si>
    <t>J MATSHATE</t>
  </si>
  <si>
    <t>J MATSHILI</t>
  </si>
  <si>
    <t>SWAZILAND</t>
  </si>
  <si>
    <t>18-19/05/2017</t>
  </si>
  <si>
    <t>B SEMOLI</t>
  </si>
  <si>
    <t>L TSWAI</t>
  </si>
  <si>
    <t>M NEVARI</t>
  </si>
  <si>
    <t xml:space="preserve">EXTRAORDINARY MEETING OF SADC MINISTERS </t>
  </si>
  <si>
    <t>QATAR</t>
  </si>
  <si>
    <t>A NJOBENI</t>
  </si>
  <si>
    <t>S PHEEHA</t>
  </si>
  <si>
    <t>Q MKETSU</t>
  </si>
  <si>
    <t>12-17/04/2017</t>
  </si>
  <si>
    <t>21ST SESSION OF THE INDIAN OCEAN TUNA COMMISSION(21 IOTC)</t>
  </si>
  <si>
    <t>T DLAMINI</t>
  </si>
  <si>
    <t>CHINA</t>
  </si>
  <si>
    <t>BRICS SENIOR OFFICIALS MEETING</t>
  </si>
  <si>
    <t>DR MOEPHULI</t>
  </si>
  <si>
    <t>J MAHLANGU</t>
  </si>
  <si>
    <t>SM MKHIZE</t>
  </si>
  <si>
    <t>BERLIN</t>
  </si>
  <si>
    <t>20-24/01/2017</t>
  </si>
  <si>
    <t>G20 DEPUTIES MEETING</t>
  </si>
  <si>
    <t>KCM MANNYA</t>
  </si>
  <si>
    <t>ME MAMADI</t>
  </si>
  <si>
    <t>A SITHOLE</t>
  </si>
  <si>
    <t>14-19/06/2017</t>
  </si>
  <si>
    <t>02-07/07/2017</t>
  </si>
  <si>
    <t>40TH SESSION OF THE FAO CONFERENCE</t>
  </si>
  <si>
    <t>M RAMPEDI</t>
  </si>
  <si>
    <t xml:space="preserve">J MOENG </t>
  </si>
  <si>
    <t>04-06/08/2017</t>
  </si>
  <si>
    <t>ZAMBIA</t>
  </si>
  <si>
    <t>91ST AGRIC AND COMMERCIAL SHOW</t>
  </si>
  <si>
    <t>TOTAL</t>
  </si>
  <si>
    <t xml:space="preserve">TOTAL PER TRIP </t>
  </si>
  <si>
    <t xml:space="preserve">TOTAL </t>
  </si>
  <si>
    <t>DEPUTY MINISTER</t>
  </si>
  <si>
    <t>UNITED STATES OF AMERICA</t>
  </si>
  <si>
    <t>10-15/05/2015</t>
  </si>
  <si>
    <t>HIGH LEVEL SEGMNET OF THE ELEVENTH SESSION OF THE UN FORUM ON FORESTS</t>
  </si>
  <si>
    <t>MRS TM CELE</t>
  </si>
  <si>
    <t>NA</t>
  </si>
  <si>
    <t>TURKEY</t>
  </si>
  <si>
    <t>06-09/05/2015</t>
  </si>
  <si>
    <t>G20 AGRICULTURE MINISTERS MEETING</t>
  </si>
  <si>
    <t>MR MJ KGOBOKOE</t>
  </si>
  <si>
    <t>MS SMK GAEHLER</t>
  </si>
  <si>
    <t>MR ME MOROKOLO</t>
  </si>
  <si>
    <t>IRAN</t>
  </si>
  <si>
    <t>21-26/02/2015</t>
  </si>
  <si>
    <t>OFFICIAL VISIT THE ISLAMIC REPUBLIC OF IRAN</t>
  </si>
  <si>
    <t>MR M MANNYA</t>
  </si>
  <si>
    <t>MR M RAMASODI</t>
  </si>
  <si>
    <t>MS K MORAKE</t>
  </si>
  <si>
    <t>MR G VAN RENSBURG</t>
  </si>
  <si>
    <t>07-11/06/2015</t>
  </si>
  <si>
    <t>39TH SESSION OF THE FAO CONFERENCE</t>
  </si>
  <si>
    <t>MS E VRIES</t>
  </si>
  <si>
    <t>MS N MBATHA</t>
  </si>
  <si>
    <t>MS T MAKANA</t>
  </si>
  <si>
    <t>DR ME TAU</t>
  </si>
  <si>
    <t>MS PN NKHWASHU</t>
  </si>
  <si>
    <t>JAPAN</t>
  </si>
  <si>
    <t>21-28/08/2015</t>
  </si>
  <si>
    <t>WORKING VISIT</t>
  </si>
  <si>
    <t>MS N NDUDANE</t>
  </si>
  <si>
    <t>MS E ALEXANDER</t>
  </si>
  <si>
    <t>MS HN MBATHA</t>
  </si>
  <si>
    <t>07-11/11/2015</t>
  </si>
  <si>
    <t>MR B SEMOLI</t>
  </si>
  <si>
    <t>03-10/04/2016</t>
  </si>
  <si>
    <t>MEETING OF THE OECD COMMITTEE FOR AGRICULTURE AT MINISTERIAL LEVEL</t>
  </si>
  <si>
    <t>UNITED ARAB EMIRATES</t>
  </si>
  <si>
    <t>06-07/02/2016</t>
  </si>
  <si>
    <t>THE 3RD GLOBAL COMMODITY OUTLOOK CONFERENCE</t>
  </si>
  <si>
    <t>MS NH MBATHA</t>
  </si>
  <si>
    <t>VIETNAM</t>
  </si>
  <si>
    <t>01-06/10/2016</t>
  </si>
  <si>
    <t>COOPERATION IN THE FIELD OF FORESTRY RESOURCES</t>
  </si>
  <si>
    <t>MS S LESEKE</t>
  </si>
  <si>
    <t>29/11-04/12/2016</t>
  </si>
  <si>
    <t xml:space="preserve">INTERNATIONAL SYMPOSIUM ON SUSTAINABLE FOOD SYSTEMS FOR HEALTHY DIETS AND IMPROVED NUTRITION </t>
  </si>
  <si>
    <t>13-20/02/2017</t>
  </si>
  <si>
    <t>20TH ANNUAL WALL STREET PROJECT ECONOMIC SUMMIT</t>
  </si>
  <si>
    <t>MS V TITI</t>
  </si>
  <si>
    <t>04-09/03/2017</t>
  </si>
  <si>
    <t>IORA ACTIVITIES</t>
  </si>
  <si>
    <t>24-25/11/2016</t>
  </si>
  <si>
    <t>SADC MINISTERS MEETING</t>
  </si>
  <si>
    <r>
      <t>G20 /</t>
    </r>
    <r>
      <rPr>
        <sz val="10"/>
        <color indexed="10"/>
        <rFont val="Calibri"/>
        <family val="2"/>
      </rPr>
      <t>AU-EU CONFERENCE</t>
    </r>
  </si>
  <si>
    <t>15-16/05/2016</t>
  </si>
  <si>
    <t>SADC MINISTERIAL WORKSHOP</t>
  </si>
  <si>
    <t>BEIJING</t>
  </si>
  <si>
    <t>29/11-06/12/2014</t>
  </si>
  <si>
    <t>SANITARY AND PHYTOSANITARY TECHNICAL AND MINISTERIAL MEETING</t>
  </si>
  <si>
    <t xml:space="preserve">b) i)Destination </t>
  </si>
  <si>
    <t>a) i) &amp; b) iii) Minister and Delegation</t>
  </si>
  <si>
    <t>b) ii) Purpose</t>
  </si>
  <si>
    <t>b) iv) Cost of Flight</t>
  </si>
  <si>
    <t xml:space="preserve">b) vi) Subsistence cost </t>
  </si>
  <si>
    <t>b) v) Accomodation Cost</t>
  </si>
  <si>
    <t>b) i) &amp; b) iii) Deputy Minister and Delegation</t>
  </si>
  <si>
    <t>51298 &amp; 33257</t>
  </si>
  <si>
    <t>5 - 7 June 2017</t>
  </si>
  <si>
    <t>BRAZIL AGRICULTURAL BUSINESS SEMINAR</t>
  </si>
  <si>
    <t>Dr. M RAMPEDI</t>
  </si>
  <si>
    <t>MS R DLAMINI</t>
  </si>
  <si>
    <t>MR T MATHIANE</t>
  </si>
  <si>
    <t>MR V THINDISA</t>
  </si>
  <si>
    <t xml:space="preserve">K KGASI 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</si>
</sst>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Arial Black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 Black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Black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 Black"/>
      <family val="2"/>
    </font>
    <font>
      <b/>
      <sz val="10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ck"/>
      <top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 style="thick"/>
      <top style="thick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double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3" fontId="45" fillId="0" borderId="0" xfId="42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43" fontId="47" fillId="0" borderId="10" xfId="42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0" xfId="0" applyFont="1" applyAlignment="1">
      <alignment/>
    </xf>
    <xf numFmtId="43" fontId="47" fillId="0" borderId="0" xfId="42" applyFont="1" applyAlignment="1">
      <alignment/>
    </xf>
    <xf numFmtId="0" fontId="48" fillId="0" borderId="10" xfId="0" applyFont="1" applyBorder="1" applyAlignment="1">
      <alignment/>
    </xf>
    <xf numFmtId="43" fontId="49" fillId="33" borderId="10" xfId="42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50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43" fontId="8" fillId="33" borderId="10" xfId="42" applyFont="1" applyFill="1" applyBorder="1" applyAlignment="1">
      <alignment/>
    </xf>
    <xf numFmtId="43" fontId="8" fillId="0" borderId="10" xfId="42" applyFont="1" applyBorder="1" applyAlignment="1">
      <alignment/>
    </xf>
    <xf numFmtId="0" fontId="47" fillId="0" borderId="13" xfId="0" applyFont="1" applyBorder="1" applyAlignment="1">
      <alignment/>
    </xf>
    <xf numFmtId="43" fontId="47" fillId="0" borderId="13" xfId="42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43" fontId="47" fillId="0" borderId="15" xfId="42" applyFont="1" applyBorder="1" applyAlignment="1">
      <alignment/>
    </xf>
    <xf numFmtId="0" fontId="48" fillId="0" borderId="16" xfId="0" applyFont="1" applyBorder="1" applyAlignment="1">
      <alignment/>
    </xf>
    <xf numFmtId="43" fontId="48" fillId="0" borderId="16" xfId="42" applyFont="1" applyBorder="1" applyAlignment="1">
      <alignment/>
    </xf>
    <xf numFmtId="43" fontId="48" fillId="0" borderId="17" xfId="0" applyNumberFormat="1" applyFont="1" applyBorder="1" applyAlignment="1">
      <alignment/>
    </xf>
    <xf numFmtId="43" fontId="9" fillId="0" borderId="16" xfId="42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8" xfId="0" applyFont="1" applyBorder="1" applyAlignment="1">
      <alignment/>
    </xf>
    <xf numFmtId="0" fontId="51" fillId="33" borderId="10" xfId="0" applyFont="1" applyFill="1" applyBorder="1" applyAlignment="1">
      <alignment/>
    </xf>
    <xf numFmtId="0" fontId="48" fillId="0" borderId="19" xfId="0" applyFont="1" applyBorder="1" applyAlignment="1">
      <alignment/>
    </xf>
    <xf numFmtId="0" fontId="48" fillId="0" borderId="19" xfId="0" applyFont="1" applyBorder="1" applyAlignment="1">
      <alignment horizontal="center"/>
    </xf>
    <xf numFmtId="0" fontId="47" fillId="0" borderId="20" xfId="0" applyFont="1" applyBorder="1" applyAlignment="1">
      <alignment/>
    </xf>
    <xf numFmtId="43" fontId="47" fillId="0" borderId="20" xfId="42" applyFont="1" applyBorder="1" applyAlignment="1">
      <alignment/>
    </xf>
    <xf numFmtId="0" fontId="47" fillId="0" borderId="21" xfId="0" applyFont="1" applyBorder="1" applyAlignment="1">
      <alignment/>
    </xf>
    <xf numFmtId="43" fontId="52" fillId="0" borderId="12" xfId="0" applyNumberFormat="1" applyFont="1" applyBorder="1" applyAlignment="1">
      <alignment/>
    </xf>
    <xf numFmtId="43" fontId="47" fillId="0" borderId="10" xfId="42" applyFont="1" applyBorder="1" applyAlignment="1">
      <alignment horizontal="right"/>
    </xf>
    <xf numFmtId="43" fontId="47" fillId="0" borderId="13" xfId="42" applyFont="1" applyBorder="1" applyAlignment="1">
      <alignment horizontal="right"/>
    </xf>
    <xf numFmtId="0" fontId="47" fillId="0" borderId="22" xfId="0" applyFont="1" applyBorder="1" applyAlignment="1">
      <alignment/>
    </xf>
    <xf numFmtId="43" fontId="47" fillId="0" borderId="22" xfId="42" applyFont="1" applyBorder="1" applyAlignment="1">
      <alignment/>
    </xf>
    <xf numFmtId="0" fontId="47" fillId="0" borderId="23" xfId="0" applyFont="1" applyBorder="1" applyAlignment="1">
      <alignment/>
    </xf>
    <xf numFmtId="0" fontId="8" fillId="0" borderId="10" xfId="0" applyFont="1" applyBorder="1" applyAlignment="1">
      <alignment/>
    </xf>
    <xf numFmtId="0" fontId="48" fillId="0" borderId="20" xfId="0" applyFont="1" applyBorder="1" applyAlignment="1">
      <alignment/>
    </xf>
    <xf numFmtId="43" fontId="49" fillId="0" borderId="10" xfId="42" applyFont="1" applyBorder="1" applyAlignment="1">
      <alignment/>
    </xf>
    <xf numFmtId="43" fontId="49" fillId="0" borderId="13" xfId="42" applyFont="1" applyBorder="1" applyAlignment="1">
      <alignment/>
    </xf>
    <xf numFmtId="0" fontId="48" fillId="0" borderId="15" xfId="0" applyFont="1" applyBorder="1" applyAlignment="1">
      <alignment/>
    </xf>
    <xf numFmtId="43" fontId="48" fillId="0" borderId="15" xfId="42" applyFont="1" applyBorder="1" applyAlignment="1">
      <alignment/>
    </xf>
    <xf numFmtId="43" fontId="48" fillId="0" borderId="24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5" xfId="0" applyFont="1" applyBorder="1" applyAlignment="1">
      <alignment/>
    </xf>
    <xf numFmtId="43" fontId="51" fillId="0" borderId="15" xfId="42" applyFont="1" applyBorder="1" applyAlignment="1">
      <alignment/>
    </xf>
    <xf numFmtId="43" fontId="51" fillId="0" borderId="24" xfId="0" applyNumberFormat="1" applyFont="1" applyBorder="1" applyAlignment="1">
      <alignment/>
    </xf>
    <xf numFmtId="0" fontId="50" fillId="0" borderId="0" xfId="0" applyFont="1" applyAlignment="1">
      <alignment/>
    </xf>
    <xf numFmtId="0" fontId="51" fillId="0" borderId="25" xfId="0" applyFont="1" applyBorder="1" applyAlignment="1">
      <alignment/>
    </xf>
    <xf numFmtId="43" fontId="51" fillId="0" borderId="25" xfId="42" applyFont="1" applyBorder="1" applyAlignment="1">
      <alignment/>
    </xf>
    <xf numFmtId="43" fontId="51" fillId="0" borderId="26" xfId="0" applyNumberFormat="1" applyFont="1" applyBorder="1" applyAlignment="1">
      <alignment/>
    </xf>
    <xf numFmtId="0" fontId="48" fillId="0" borderId="13" xfId="0" applyFont="1" applyBorder="1" applyAlignment="1">
      <alignment/>
    </xf>
    <xf numFmtId="0" fontId="51" fillId="0" borderId="13" xfId="0" applyFont="1" applyBorder="1" applyAlignment="1">
      <alignment/>
    </xf>
    <xf numFmtId="43" fontId="51" fillId="0" borderId="13" xfId="42" applyFont="1" applyBorder="1" applyAlignment="1">
      <alignment/>
    </xf>
    <xf numFmtId="43" fontId="48" fillId="0" borderId="27" xfId="42" applyFont="1" applyBorder="1" applyAlignment="1">
      <alignment/>
    </xf>
    <xf numFmtId="43" fontId="48" fillId="0" borderId="28" xfId="0" applyNumberFormat="1" applyFont="1" applyBorder="1" applyAlignment="1">
      <alignment/>
    </xf>
    <xf numFmtId="0" fontId="45" fillId="0" borderId="10" xfId="0" applyFont="1" applyBorder="1" applyAlignment="1">
      <alignment/>
    </xf>
    <xf numFmtId="43" fontId="48" fillId="0" borderId="25" xfId="42" applyFont="1" applyBorder="1" applyAlignment="1">
      <alignment/>
    </xf>
    <xf numFmtId="43" fontId="48" fillId="0" borderId="25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2" xfId="0" applyFont="1" applyBorder="1" applyAlignment="1">
      <alignment/>
    </xf>
    <xf numFmtId="43" fontId="47" fillId="0" borderId="12" xfId="0" applyNumberFormat="1" applyFont="1" applyBorder="1" applyAlignment="1">
      <alignment/>
    </xf>
    <xf numFmtId="43" fontId="47" fillId="0" borderId="24" xfId="0" applyNumberFormat="1" applyFont="1" applyBorder="1" applyAlignment="1">
      <alignment/>
    </xf>
    <xf numFmtId="0" fontId="49" fillId="0" borderId="25" xfId="0" applyFont="1" applyBorder="1" applyAlignment="1">
      <alignment/>
    </xf>
    <xf numFmtId="43" fontId="49" fillId="0" borderId="25" xfId="42" applyFont="1" applyBorder="1" applyAlignment="1">
      <alignment/>
    </xf>
    <xf numFmtId="0" fontId="49" fillId="0" borderId="26" xfId="0" applyFont="1" applyBorder="1" applyAlignment="1">
      <alignment/>
    </xf>
    <xf numFmtId="43" fontId="47" fillId="0" borderId="11" xfId="0" applyNumberFormat="1" applyFont="1" applyBorder="1" applyAlignment="1">
      <alignment/>
    </xf>
    <xf numFmtId="43" fontId="49" fillId="0" borderId="11" xfId="0" applyNumberFormat="1" applyFont="1" applyBorder="1" applyAlignment="1">
      <alignment/>
    </xf>
    <xf numFmtId="43" fontId="47" fillId="0" borderId="29" xfId="0" applyNumberFormat="1" applyFont="1" applyBorder="1" applyAlignment="1">
      <alignment/>
    </xf>
    <xf numFmtId="43" fontId="47" fillId="0" borderId="13" xfId="0" applyNumberFormat="1" applyFont="1" applyBorder="1" applyAlignment="1">
      <alignment/>
    </xf>
    <xf numFmtId="43" fontId="47" fillId="0" borderId="14" xfId="0" applyNumberFormat="1" applyFont="1" applyBorder="1" applyAlignment="1">
      <alignment/>
    </xf>
    <xf numFmtId="43" fontId="48" fillId="0" borderId="16" xfId="0" applyNumberFormat="1" applyFont="1" applyBorder="1" applyAlignment="1">
      <alignment/>
    </xf>
    <xf numFmtId="43" fontId="47" fillId="0" borderId="10" xfId="0" applyNumberFormat="1" applyFont="1" applyBorder="1" applyAlignment="1">
      <alignment/>
    </xf>
    <xf numFmtId="43" fontId="49" fillId="0" borderId="10" xfId="0" applyNumberFormat="1" applyFont="1" applyBorder="1" applyAlignment="1">
      <alignment/>
    </xf>
    <xf numFmtId="43" fontId="47" fillId="0" borderId="10" xfId="0" applyNumberFormat="1" applyFont="1" applyBorder="1" applyAlignment="1">
      <alignment horizontal="right"/>
    </xf>
    <xf numFmtId="43" fontId="47" fillId="0" borderId="13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47" fillId="9" borderId="10" xfId="0" applyFont="1" applyFill="1" applyBorder="1" applyAlignment="1">
      <alignment/>
    </xf>
    <xf numFmtId="0" fontId="8" fillId="9" borderId="10" xfId="0" applyFont="1" applyFill="1" applyBorder="1" applyAlignment="1">
      <alignment/>
    </xf>
    <xf numFmtId="0" fontId="47" fillId="9" borderId="13" xfId="0" applyFont="1" applyFill="1" applyBorder="1" applyAlignment="1">
      <alignment/>
    </xf>
    <xf numFmtId="0" fontId="47" fillId="15" borderId="10" xfId="0" applyFont="1" applyFill="1" applyBorder="1" applyAlignment="1">
      <alignment/>
    </xf>
    <xf numFmtId="0" fontId="47" fillId="15" borderId="13" xfId="0" applyFont="1" applyFill="1" applyBorder="1" applyAlignment="1">
      <alignment/>
    </xf>
    <xf numFmtId="0" fontId="47" fillId="8" borderId="10" xfId="0" applyFont="1" applyFill="1" applyBorder="1" applyAlignment="1">
      <alignment/>
    </xf>
    <xf numFmtId="0" fontId="47" fillId="8" borderId="13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7" fillId="34" borderId="13" xfId="0" applyFont="1" applyFill="1" applyBorder="1" applyAlignment="1">
      <alignment/>
    </xf>
    <xf numFmtId="0" fontId="51" fillId="15" borderId="15" xfId="0" applyFont="1" applyFill="1" applyBorder="1" applyAlignment="1">
      <alignment/>
    </xf>
    <xf numFmtId="0" fontId="51" fillId="15" borderId="13" xfId="0" applyFont="1" applyFill="1" applyBorder="1" applyAlignment="1">
      <alignment/>
    </xf>
    <xf numFmtId="0" fontId="51" fillId="15" borderId="25" xfId="0" applyFont="1" applyFill="1" applyBorder="1" applyAlignment="1">
      <alignment/>
    </xf>
    <xf numFmtId="0" fontId="47" fillId="15" borderId="0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0" fontId="49" fillId="0" borderId="30" xfId="0" applyFont="1" applyBorder="1" applyAlignment="1">
      <alignment/>
    </xf>
    <xf numFmtId="0" fontId="49" fillId="0" borderId="31" xfId="0" applyFont="1" applyBorder="1" applyAlignment="1">
      <alignment/>
    </xf>
    <xf numFmtId="0" fontId="49" fillId="34" borderId="31" xfId="0" applyFont="1" applyFill="1" applyBorder="1" applyAlignment="1">
      <alignment/>
    </xf>
    <xf numFmtId="43" fontId="49" fillId="0" borderId="31" xfId="0" applyNumberFormat="1" applyFont="1" applyBorder="1" applyAlignment="1">
      <alignment horizontal="right"/>
    </xf>
    <xf numFmtId="43" fontId="49" fillId="0" borderId="31" xfId="0" applyNumberFormat="1" applyFont="1" applyBorder="1" applyAlignment="1">
      <alignment/>
    </xf>
    <xf numFmtId="43" fontId="49" fillId="0" borderId="32" xfId="0" applyNumberFormat="1" applyFont="1" applyBorder="1" applyAlignment="1">
      <alignment/>
    </xf>
    <xf numFmtId="0" fontId="51" fillId="34" borderId="10" xfId="0" applyFont="1" applyFill="1" applyBorder="1" applyAlignment="1">
      <alignment/>
    </xf>
    <xf numFmtId="43" fontId="51" fillId="0" borderId="10" xfId="0" applyNumberFormat="1" applyFont="1" applyBorder="1" applyAlignment="1">
      <alignment/>
    </xf>
    <xf numFmtId="43" fontId="51" fillId="0" borderId="12" xfId="0" applyNumberFormat="1" applyFont="1" applyBorder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48" fillId="8" borderId="11" xfId="0" applyFont="1" applyFill="1" applyBorder="1" applyAlignment="1">
      <alignment/>
    </xf>
    <xf numFmtId="0" fontId="47" fillId="8" borderId="11" xfId="0" applyFont="1" applyFill="1" applyBorder="1" applyAlignment="1">
      <alignment/>
    </xf>
    <xf numFmtId="43" fontId="47" fillId="8" borderId="11" xfId="42" applyFont="1" applyFill="1" applyBorder="1" applyAlignment="1">
      <alignment/>
    </xf>
    <xf numFmtId="43" fontId="49" fillId="8" borderId="11" xfId="42" applyFont="1" applyFill="1" applyBorder="1" applyAlignment="1">
      <alignment/>
    </xf>
    <xf numFmtId="0" fontId="47" fillId="8" borderId="29" xfId="0" applyFont="1" applyFill="1" applyBorder="1" applyAlignment="1">
      <alignment/>
    </xf>
    <xf numFmtId="0" fontId="45" fillId="8" borderId="0" xfId="0" applyFont="1" applyFill="1" applyAlignment="1">
      <alignment/>
    </xf>
    <xf numFmtId="0" fontId="48" fillId="8" borderId="10" xfId="0" applyFont="1" applyFill="1" applyBorder="1" applyAlignment="1">
      <alignment/>
    </xf>
    <xf numFmtId="0" fontId="47" fillId="8" borderId="33" xfId="0" applyFont="1" applyFill="1" applyBorder="1" applyAlignment="1">
      <alignment/>
    </xf>
    <xf numFmtId="43" fontId="47" fillId="8" borderId="10" xfId="42" applyFont="1" applyFill="1" applyBorder="1" applyAlignment="1">
      <alignment/>
    </xf>
    <xf numFmtId="0" fontId="47" fillId="8" borderId="12" xfId="0" applyFont="1" applyFill="1" applyBorder="1" applyAlignment="1">
      <alignment/>
    </xf>
    <xf numFmtId="0" fontId="47" fillId="8" borderId="34" xfId="0" applyFont="1" applyFill="1" applyBorder="1" applyAlignment="1">
      <alignment/>
    </xf>
    <xf numFmtId="43" fontId="47" fillId="8" borderId="13" xfId="42" applyFont="1" applyFill="1" applyBorder="1" applyAlignment="1">
      <alignment/>
    </xf>
    <xf numFmtId="0" fontId="47" fillId="8" borderId="14" xfId="0" applyFont="1" applyFill="1" applyBorder="1" applyAlignment="1">
      <alignment/>
    </xf>
    <xf numFmtId="0" fontId="48" fillId="8" borderId="35" xfId="0" applyFont="1" applyFill="1" applyBorder="1" applyAlignment="1">
      <alignment/>
    </xf>
    <xf numFmtId="0" fontId="48" fillId="8" borderId="16" xfId="0" applyFont="1" applyFill="1" applyBorder="1" applyAlignment="1">
      <alignment/>
    </xf>
    <xf numFmtId="43" fontId="48" fillId="8" borderId="16" xfId="42" applyFont="1" applyFill="1" applyBorder="1" applyAlignment="1">
      <alignment/>
    </xf>
    <xf numFmtId="0" fontId="47" fillId="8" borderId="36" xfId="0" applyFont="1" applyFill="1" applyBorder="1" applyAlignment="1">
      <alignment/>
    </xf>
    <xf numFmtId="0" fontId="47" fillId="8" borderId="15" xfId="0" applyFont="1" applyFill="1" applyBorder="1" applyAlignment="1">
      <alignment/>
    </xf>
    <xf numFmtId="43" fontId="47" fillId="8" borderId="15" xfId="42" applyFont="1" applyFill="1" applyBorder="1" applyAlignment="1">
      <alignment/>
    </xf>
    <xf numFmtId="0" fontId="47" fillId="8" borderId="24" xfId="0" applyFont="1" applyFill="1" applyBorder="1" applyAlignment="1">
      <alignment/>
    </xf>
    <xf numFmtId="43" fontId="49" fillId="8" borderId="10" xfId="42" applyFont="1" applyFill="1" applyBorder="1" applyAlignment="1">
      <alignment/>
    </xf>
    <xf numFmtId="43" fontId="48" fillId="8" borderId="17" xfId="0" applyNumberFormat="1" applyFont="1" applyFill="1" applyBorder="1" applyAlignment="1">
      <alignment/>
    </xf>
    <xf numFmtId="43" fontId="8" fillId="8" borderId="10" xfId="42" applyFont="1" applyFill="1" applyBorder="1" applyAlignment="1">
      <alignment/>
    </xf>
    <xf numFmtId="43" fontId="8" fillId="8" borderId="13" xfId="42" applyFont="1" applyFill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7" fillId="35" borderId="10" xfId="0" applyFont="1" applyFill="1" applyBorder="1" applyAlignment="1">
      <alignment/>
    </xf>
    <xf numFmtId="0" fontId="47" fillId="35" borderId="13" xfId="0" applyFont="1" applyFill="1" applyBorder="1" applyAlignment="1">
      <alignment/>
    </xf>
    <xf numFmtId="0" fontId="0" fillId="0" borderId="15" xfId="0" applyBorder="1" applyAlignment="1">
      <alignment/>
    </xf>
    <xf numFmtId="0" fontId="4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7"/>
  <sheetViews>
    <sheetView zoomScalePageLayoutView="0" workbookViewId="0" topLeftCell="D1">
      <selection activeCell="G107" sqref="G107"/>
    </sheetView>
  </sheetViews>
  <sheetFormatPr defaultColWidth="15.8515625" defaultRowHeight="15"/>
  <cols>
    <col min="1" max="1" width="5.00390625" style="1" customWidth="1"/>
    <col min="2" max="2" width="29.421875" style="1" customWidth="1"/>
    <col min="3" max="3" width="20.57421875" style="1" customWidth="1"/>
    <col min="4" max="4" width="21.140625" style="1" customWidth="1"/>
    <col min="5" max="5" width="60.7109375" style="1" customWidth="1"/>
    <col min="6" max="6" width="55.57421875" style="1" customWidth="1"/>
    <col min="7" max="7" width="19.140625" style="1" customWidth="1"/>
    <col min="8" max="8" width="25.00390625" style="1" customWidth="1"/>
    <col min="9" max="9" width="19.421875" style="1" customWidth="1"/>
    <col min="10" max="16384" width="15.8515625" style="1" customWidth="1"/>
  </cols>
  <sheetData>
    <row r="1" spans="1:9" ht="16.5" thickBot="1" thickTop="1">
      <c r="A1" s="30" t="s">
        <v>80</v>
      </c>
      <c r="B1" s="29" t="s">
        <v>206</v>
      </c>
      <c r="C1" s="29" t="s">
        <v>205</v>
      </c>
      <c r="D1" s="29" t="s">
        <v>1</v>
      </c>
      <c r="E1" s="29" t="s">
        <v>207</v>
      </c>
      <c r="F1" s="29" t="s">
        <v>208</v>
      </c>
      <c r="G1" s="29" t="s">
        <v>209</v>
      </c>
      <c r="H1" s="29" t="s">
        <v>210</v>
      </c>
      <c r="I1" s="29" t="s">
        <v>144</v>
      </c>
    </row>
    <row r="2" spans="1:9" s="113" customFormat="1" ht="15.75" thickTop="1">
      <c r="A2" s="108">
        <v>1</v>
      </c>
      <c r="B2" s="109" t="s">
        <v>15</v>
      </c>
      <c r="C2" s="109" t="s">
        <v>0</v>
      </c>
      <c r="D2" s="109" t="s">
        <v>2</v>
      </c>
      <c r="E2" s="109" t="s">
        <v>3</v>
      </c>
      <c r="F2" s="109"/>
      <c r="G2" s="110">
        <v>9872.87</v>
      </c>
      <c r="H2" s="111">
        <v>82876.28</v>
      </c>
      <c r="I2" s="112"/>
    </row>
    <row r="3" spans="1:9" s="113" customFormat="1" ht="15">
      <c r="A3" s="114"/>
      <c r="B3" s="115" t="s">
        <v>4</v>
      </c>
      <c r="C3" s="86"/>
      <c r="D3" s="86"/>
      <c r="E3" s="86"/>
      <c r="F3" s="86"/>
      <c r="G3" s="116">
        <v>5451.22</v>
      </c>
      <c r="H3" s="116"/>
      <c r="I3" s="117"/>
    </row>
    <row r="4" spans="1:9" s="113" customFormat="1" ht="15">
      <c r="A4" s="114"/>
      <c r="B4" s="115" t="s">
        <v>6</v>
      </c>
      <c r="C4" s="86"/>
      <c r="D4" s="86"/>
      <c r="E4" s="86"/>
      <c r="F4" s="86"/>
      <c r="G4" s="116">
        <v>9460.96</v>
      </c>
      <c r="H4" s="116"/>
      <c r="I4" s="117"/>
    </row>
    <row r="5" spans="1:9" s="113" customFormat="1" ht="15.75" thickBot="1">
      <c r="A5" s="114"/>
      <c r="B5" s="118" t="s">
        <v>7</v>
      </c>
      <c r="C5" s="87"/>
      <c r="D5" s="87"/>
      <c r="E5" s="87"/>
      <c r="F5" s="87"/>
      <c r="G5" s="119">
        <v>9055.25</v>
      </c>
      <c r="H5" s="119"/>
      <c r="I5" s="120"/>
    </row>
    <row r="6" spans="1:9" s="113" customFormat="1" ht="15.75" thickTop="1">
      <c r="A6" s="114"/>
      <c r="B6" s="121" t="s">
        <v>143</v>
      </c>
      <c r="C6" s="122"/>
      <c r="D6" s="122"/>
      <c r="E6" s="122"/>
      <c r="F6" s="122"/>
      <c r="G6" s="123">
        <f>SUM(G2:G5)</f>
        <v>33840.3</v>
      </c>
      <c r="H6" s="123">
        <f>SUM(H2:H5)</f>
        <v>82876.28</v>
      </c>
      <c r="I6" s="123">
        <f>SUM(G6:H6)</f>
        <v>116716.58</v>
      </c>
    </row>
    <row r="7" spans="1:9" s="113" customFormat="1" ht="15">
      <c r="A7" s="114"/>
      <c r="B7" s="124"/>
      <c r="C7" s="125"/>
      <c r="D7" s="125"/>
      <c r="E7" s="125"/>
      <c r="F7" s="125"/>
      <c r="G7" s="126"/>
      <c r="H7" s="126"/>
      <c r="I7" s="127"/>
    </row>
    <row r="8" spans="1:9" s="113" customFormat="1" ht="15">
      <c r="A8" s="114">
        <v>2</v>
      </c>
      <c r="B8" s="86" t="s">
        <v>15</v>
      </c>
      <c r="C8" s="86" t="s">
        <v>8</v>
      </c>
      <c r="D8" s="86" t="s">
        <v>9</v>
      </c>
      <c r="E8" s="86" t="s">
        <v>10</v>
      </c>
      <c r="F8" s="86"/>
      <c r="G8" s="116">
        <v>5266.65</v>
      </c>
      <c r="H8" s="128">
        <v>68331.72</v>
      </c>
      <c r="I8" s="117"/>
    </row>
    <row r="9" spans="1:9" s="113" customFormat="1" ht="15">
      <c r="A9" s="114"/>
      <c r="B9" s="114" t="s">
        <v>11</v>
      </c>
      <c r="C9" s="86"/>
      <c r="D9" s="86"/>
      <c r="E9" s="86"/>
      <c r="F9" s="86"/>
      <c r="G9" s="116">
        <v>4794.45</v>
      </c>
      <c r="H9" s="116">
        <v>13463.14</v>
      </c>
      <c r="I9" s="117"/>
    </row>
    <row r="10" spans="1:9" s="113" customFormat="1" ht="15">
      <c r="A10" s="114"/>
      <c r="B10" s="86" t="s">
        <v>12</v>
      </c>
      <c r="C10" s="86"/>
      <c r="D10" s="86"/>
      <c r="E10" s="86"/>
      <c r="F10" s="86"/>
      <c r="G10" s="116">
        <v>3928.27</v>
      </c>
      <c r="H10" s="116">
        <v>13012.04</v>
      </c>
      <c r="I10" s="117"/>
    </row>
    <row r="11" spans="1:9" s="113" customFormat="1" ht="15">
      <c r="A11" s="114"/>
      <c r="B11" s="86" t="s">
        <v>14</v>
      </c>
      <c r="C11" s="86"/>
      <c r="D11" s="86"/>
      <c r="E11" s="86"/>
      <c r="F11" s="86"/>
      <c r="G11" s="116">
        <v>4803.08</v>
      </c>
      <c r="H11" s="116"/>
      <c r="I11" s="117"/>
    </row>
    <row r="12" spans="1:9" s="113" customFormat="1" ht="15.75" thickBot="1">
      <c r="A12" s="114"/>
      <c r="B12" s="87" t="s">
        <v>13</v>
      </c>
      <c r="C12" s="87"/>
      <c r="D12" s="87"/>
      <c r="E12" s="87"/>
      <c r="F12" s="87"/>
      <c r="G12" s="119">
        <v>4873.02</v>
      </c>
      <c r="H12" s="119"/>
      <c r="I12" s="120"/>
    </row>
    <row r="13" spans="1:9" s="113" customFormat="1" ht="15.75" thickTop="1">
      <c r="A13" s="114"/>
      <c r="B13" s="122" t="s">
        <v>143</v>
      </c>
      <c r="C13" s="122"/>
      <c r="D13" s="122"/>
      <c r="E13" s="122"/>
      <c r="F13" s="122"/>
      <c r="G13" s="123">
        <f>SUM(G8:G12)</f>
        <v>23665.469999999998</v>
      </c>
      <c r="H13" s="123">
        <f>SUM(H8:H12)</f>
        <v>94806.9</v>
      </c>
      <c r="I13" s="129">
        <f>SUM(G13:H13)</f>
        <v>118472.37</v>
      </c>
    </row>
    <row r="14" spans="1:9" s="113" customFormat="1" ht="15">
      <c r="A14" s="114"/>
      <c r="B14" s="86"/>
      <c r="C14" s="86"/>
      <c r="D14" s="86"/>
      <c r="E14" s="86"/>
      <c r="F14" s="86"/>
      <c r="G14" s="116"/>
      <c r="H14" s="116"/>
      <c r="I14" s="117"/>
    </row>
    <row r="15" spans="1:9" s="113" customFormat="1" ht="15">
      <c r="A15" s="114">
        <v>3</v>
      </c>
      <c r="B15" s="86" t="s">
        <v>15</v>
      </c>
      <c r="C15" s="86" t="s">
        <v>16</v>
      </c>
      <c r="D15" s="86" t="s">
        <v>17</v>
      </c>
      <c r="E15" s="86" t="s">
        <v>18</v>
      </c>
      <c r="F15" s="86"/>
      <c r="G15" s="116">
        <v>5525.7</v>
      </c>
      <c r="H15" s="128">
        <v>82511.83</v>
      </c>
      <c r="I15" s="117"/>
    </row>
    <row r="16" spans="1:9" s="113" customFormat="1" ht="15">
      <c r="A16" s="114"/>
      <c r="B16" s="86" t="s">
        <v>5</v>
      </c>
      <c r="C16" s="86"/>
      <c r="D16" s="86"/>
      <c r="E16" s="86"/>
      <c r="F16" s="86"/>
      <c r="G16" s="116">
        <v>13594.47</v>
      </c>
      <c r="H16" s="116">
        <v>22133.13</v>
      </c>
      <c r="I16" s="117"/>
    </row>
    <row r="17" spans="1:9" s="113" customFormat="1" ht="15">
      <c r="A17" s="114"/>
      <c r="B17" s="86" t="s">
        <v>19</v>
      </c>
      <c r="C17" s="86"/>
      <c r="D17" s="86"/>
      <c r="E17" s="86"/>
      <c r="F17" s="86"/>
      <c r="G17" s="116">
        <v>11261.72</v>
      </c>
      <c r="H17" s="116">
        <v>17883.74</v>
      </c>
      <c r="I17" s="117"/>
    </row>
    <row r="18" spans="1:9" s="113" customFormat="1" ht="15">
      <c r="A18" s="114"/>
      <c r="B18" s="86" t="s">
        <v>14</v>
      </c>
      <c r="C18" s="86"/>
      <c r="D18" s="86"/>
      <c r="E18" s="86"/>
      <c r="F18" s="86"/>
      <c r="G18" s="116">
        <v>5047.46</v>
      </c>
      <c r="H18" s="116"/>
      <c r="I18" s="117"/>
    </row>
    <row r="19" spans="1:9" s="113" customFormat="1" ht="15.75" thickBot="1">
      <c r="A19" s="114"/>
      <c r="B19" s="87" t="s">
        <v>13</v>
      </c>
      <c r="C19" s="87"/>
      <c r="D19" s="87"/>
      <c r="E19" s="87"/>
      <c r="F19" s="87"/>
      <c r="G19" s="119">
        <v>5187.15</v>
      </c>
      <c r="H19" s="119"/>
      <c r="I19" s="120"/>
    </row>
    <row r="20" spans="1:9" s="113" customFormat="1" ht="15.75" thickTop="1">
      <c r="A20" s="114"/>
      <c r="B20" s="122" t="s">
        <v>143</v>
      </c>
      <c r="C20" s="122"/>
      <c r="D20" s="122"/>
      <c r="E20" s="122"/>
      <c r="F20" s="122"/>
      <c r="G20" s="123">
        <f>SUM(G15:G19)</f>
        <v>40616.5</v>
      </c>
      <c r="H20" s="123">
        <f>SUM(H15:H19)</f>
        <v>122528.70000000001</v>
      </c>
      <c r="I20" s="129">
        <f>SUM(G20:H20)</f>
        <v>163145.2</v>
      </c>
    </row>
    <row r="21" spans="1:9" s="113" customFormat="1" ht="15">
      <c r="A21" s="114"/>
      <c r="B21" s="86"/>
      <c r="C21" s="86"/>
      <c r="D21" s="86"/>
      <c r="E21" s="86"/>
      <c r="F21" s="86"/>
      <c r="G21" s="116"/>
      <c r="H21" s="116"/>
      <c r="I21" s="117"/>
    </row>
    <row r="22" spans="1:9" s="113" customFormat="1" ht="15">
      <c r="A22" s="114">
        <v>4</v>
      </c>
      <c r="B22" s="86" t="s">
        <v>15</v>
      </c>
      <c r="C22" s="86" t="s">
        <v>22</v>
      </c>
      <c r="D22" s="86" t="s">
        <v>24</v>
      </c>
      <c r="E22" s="86" t="s">
        <v>23</v>
      </c>
      <c r="F22" s="86"/>
      <c r="G22" s="130">
        <v>2257.95</v>
      </c>
      <c r="H22" s="128">
        <v>12076.89</v>
      </c>
      <c r="I22" s="117"/>
    </row>
    <row r="23" spans="1:9" s="113" customFormat="1" ht="15">
      <c r="A23" s="114"/>
      <c r="B23" s="86" t="s">
        <v>21</v>
      </c>
      <c r="C23" s="86"/>
      <c r="D23" s="86"/>
      <c r="E23" s="86"/>
      <c r="F23" s="86"/>
      <c r="G23" s="130">
        <v>2065.35</v>
      </c>
      <c r="H23" s="116"/>
      <c r="I23" s="117"/>
    </row>
    <row r="24" spans="1:9" s="113" customFormat="1" ht="15">
      <c r="A24" s="114"/>
      <c r="B24" s="86" t="s">
        <v>14</v>
      </c>
      <c r="C24" s="86"/>
      <c r="D24" s="86"/>
      <c r="E24" s="86"/>
      <c r="F24" s="86"/>
      <c r="G24" s="130">
        <v>2065.35</v>
      </c>
      <c r="H24" s="116"/>
      <c r="I24" s="117"/>
    </row>
    <row r="25" spans="1:9" s="113" customFormat="1" ht="15.75" thickBot="1">
      <c r="A25" s="114"/>
      <c r="B25" s="87" t="s">
        <v>13</v>
      </c>
      <c r="C25" s="87"/>
      <c r="D25" s="87"/>
      <c r="E25" s="87"/>
      <c r="F25" s="87"/>
      <c r="G25" s="131">
        <v>2232.76</v>
      </c>
      <c r="H25" s="119"/>
      <c r="I25" s="120"/>
    </row>
    <row r="26" spans="1:9" ht="15.75" thickTop="1">
      <c r="A26" s="10"/>
      <c r="B26" s="22" t="s">
        <v>143</v>
      </c>
      <c r="C26" s="22"/>
      <c r="D26" s="22"/>
      <c r="E26" s="22"/>
      <c r="F26" s="22"/>
      <c r="G26" s="25">
        <f>SUM(G22:G25)</f>
        <v>8621.41</v>
      </c>
      <c r="H26" s="23">
        <f>SUM(H22:H25)</f>
        <v>12076.89</v>
      </c>
      <c r="I26" s="24">
        <f>SUM(G26:H26)</f>
        <v>20698.3</v>
      </c>
    </row>
    <row r="27" spans="1:9" ht="15">
      <c r="A27" s="10"/>
      <c r="B27" s="4"/>
      <c r="C27" s="4"/>
      <c r="D27" s="4"/>
      <c r="E27" s="4"/>
      <c r="F27" s="4"/>
      <c r="G27" s="6"/>
      <c r="H27" s="6"/>
      <c r="I27" s="7"/>
    </row>
    <row r="28" spans="1:9" ht="15">
      <c r="A28" s="10">
        <v>5</v>
      </c>
      <c r="B28" s="4" t="s">
        <v>15</v>
      </c>
      <c r="C28" s="4" t="s">
        <v>25</v>
      </c>
      <c r="D28" s="4" t="s">
        <v>26</v>
      </c>
      <c r="E28" s="4" t="s">
        <v>27</v>
      </c>
      <c r="F28" s="4">
        <v>5563</v>
      </c>
      <c r="G28" s="6">
        <v>1548.7</v>
      </c>
      <c r="H28" s="6">
        <v>9298.23</v>
      </c>
      <c r="I28" s="7"/>
    </row>
    <row r="29" spans="1:9" ht="15">
      <c r="A29" s="10"/>
      <c r="B29" s="4" t="s">
        <v>6</v>
      </c>
      <c r="C29" s="4"/>
      <c r="D29" s="4"/>
      <c r="E29" s="4"/>
      <c r="F29" s="4">
        <v>5563</v>
      </c>
      <c r="G29" s="16">
        <v>3748.9</v>
      </c>
      <c r="H29" s="6"/>
      <c r="I29" s="7"/>
    </row>
    <row r="30" spans="1:9" ht="15">
      <c r="A30" s="10"/>
      <c r="B30" s="4" t="s">
        <v>7</v>
      </c>
      <c r="C30" s="4"/>
      <c r="D30" s="4"/>
      <c r="E30" s="4"/>
      <c r="F30" s="134"/>
      <c r="G30" s="6">
        <v>1396.42</v>
      </c>
      <c r="H30" s="6"/>
      <c r="I30" s="7"/>
    </row>
    <row r="31" spans="1:9" ht="15.75" thickBot="1">
      <c r="A31" s="10"/>
      <c r="B31" s="17" t="s">
        <v>13</v>
      </c>
      <c r="C31" s="17"/>
      <c r="D31" s="17"/>
      <c r="E31" s="17"/>
      <c r="F31" s="135"/>
      <c r="G31" s="18">
        <v>1586.72</v>
      </c>
      <c r="H31" s="18"/>
      <c r="I31" s="19"/>
    </row>
    <row r="32" spans="1:9" ht="15.75" thickTop="1">
      <c r="A32" s="10"/>
      <c r="B32" s="22" t="s">
        <v>143</v>
      </c>
      <c r="C32" s="22"/>
      <c r="D32" s="22"/>
      <c r="E32" s="22"/>
      <c r="F32" s="22">
        <f>SUM(F28:F31)</f>
        <v>11126</v>
      </c>
      <c r="G32" s="23">
        <f>SUM(G28:G31)</f>
        <v>8280.74</v>
      </c>
      <c r="H32" s="23">
        <f>SUM(H28:H31)</f>
        <v>9298.23</v>
      </c>
      <c r="I32" s="24">
        <f>SUM(F32:H32)</f>
        <v>28704.969999999998</v>
      </c>
    </row>
    <row r="33" spans="1:9" ht="15">
      <c r="A33" s="10"/>
      <c r="B33" s="4"/>
      <c r="C33" s="4"/>
      <c r="D33" s="4"/>
      <c r="E33" s="4"/>
      <c r="F33" s="4"/>
      <c r="G33" s="6"/>
      <c r="H33" s="6"/>
      <c r="I33" s="7"/>
    </row>
    <row r="34" spans="1:9" ht="15">
      <c r="A34" s="10"/>
      <c r="B34" s="63" t="s">
        <v>15</v>
      </c>
      <c r="C34" s="63" t="s">
        <v>202</v>
      </c>
      <c r="D34" s="63" t="s">
        <v>203</v>
      </c>
      <c r="E34" s="63" t="s">
        <v>204</v>
      </c>
      <c r="F34" s="63"/>
      <c r="G34" s="42"/>
      <c r="H34" s="42">
        <v>159039.44</v>
      </c>
      <c r="I34" s="64"/>
    </row>
    <row r="35" spans="1:9" ht="15">
      <c r="A35" s="10"/>
      <c r="B35" s="63" t="s">
        <v>21</v>
      </c>
      <c r="C35" s="63"/>
      <c r="D35" s="63"/>
      <c r="E35" s="63"/>
      <c r="F35" s="63"/>
      <c r="G35" s="42"/>
      <c r="H35" s="42"/>
      <c r="I35" s="64"/>
    </row>
    <row r="36" spans="1:9" ht="15">
      <c r="A36" s="10"/>
      <c r="B36" s="63" t="s">
        <v>14</v>
      </c>
      <c r="C36" s="63"/>
      <c r="D36" s="63"/>
      <c r="E36" s="63"/>
      <c r="F36" s="63"/>
      <c r="G36" s="42"/>
      <c r="H36" s="42"/>
      <c r="I36" s="64"/>
    </row>
    <row r="37" spans="1:9" ht="15.75" thickBot="1">
      <c r="A37" s="10"/>
      <c r="B37" s="67" t="s">
        <v>13</v>
      </c>
      <c r="C37" s="67"/>
      <c r="D37" s="67"/>
      <c r="E37" s="67"/>
      <c r="F37" s="67"/>
      <c r="G37" s="68"/>
      <c r="H37" s="68"/>
      <c r="I37" s="69"/>
    </row>
    <row r="38" spans="1:9" ht="15">
      <c r="A38" s="10"/>
      <c r="B38" s="20" t="s">
        <v>143</v>
      </c>
      <c r="C38" s="20"/>
      <c r="D38" s="20"/>
      <c r="E38" s="20"/>
      <c r="F38" s="20"/>
      <c r="G38" s="21"/>
      <c r="H38" s="21">
        <f>SUM(H34:H37)</f>
        <v>159039.44</v>
      </c>
      <c r="I38" s="66">
        <f>SUM(G38:H38)</f>
        <v>159039.44</v>
      </c>
    </row>
    <row r="39" spans="1:9" ht="15">
      <c r="A39" s="10"/>
      <c r="B39" s="4"/>
      <c r="C39" s="4"/>
      <c r="D39" s="4"/>
      <c r="E39" s="4"/>
      <c r="F39" s="4"/>
      <c r="G39" s="6"/>
      <c r="H39" s="6"/>
      <c r="I39" s="65"/>
    </row>
    <row r="40" spans="1:9" ht="15">
      <c r="A40" s="10">
        <v>6</v>
      </c>
      <c r="B40" s="4" t="s">
        <v>15</v>
      </c>
      <c r="C40" s="4" t="s">
        <v>28</v>
      </c>
      <c r="D40" s="4" t="s">
        <v>29</v>
      </c>
      <c r="E40" s="4" t="s">
        <v>31</v>
      </c>
      <c r="F40" s="81"/>
      <c r="G40" s="6">
        <v>3301.19</v>
      </c>
      <c r="H40" s="42">
        <v>20743.87</v>
      </c>
      <c r="I40" s="7"/>
    </row>
    <row r="41" spans="1:9" ht="15">
      <c r="A41" s="10"/>
      <c r="B41" s="4" t="s">
        <v>30</v>
      </c>
      <c r="C41" s="4"/>
      <c r="D41" s="4"/>
      <c r="E41" s="4"/>
      <c r="F41" s="81"/>
      <c r="G41" s="6">
        <v>5695.94</v>
      </c>
      <c r="H41" s="6">
        <v>1750.64</v>
      </c>
      <c r="I41" s="7"/>
    </row>
    <row r="42" spans="1:9" s="13" customFormat="1" ht="15">
      <c r="A42" s="28"/>
      <c r="B42" s="14" t="s">
        <v>13</v>
      </c>
      <c r="C42" s="14"/>
      <c r="D42" s="14"/>
      <c r="E42" s="14"/>
      <c r="F42" s="82"/>
      <c r="G42" s="15">
        <v>3083.71</v>
      </c>
      <c r="H42" s="11"/>
      <c r="I42" s="12"/>
    </row>
    <row r="43" spans="1:9" ht="15.75" thickBot="1">
      <c r="A43" s="10"/>
      <c r="B43" s="17" t="s">
        <v>7</v>
      </c>
      <c r="C43" s="17"/>
      <c r="D43" s="17"/>
      <c r="E43" s="17"/>
      <c r="F43" s="83"/>
      <c r="G43" s="18">
        <v>3044.66</v>
      </c>
      <c r="H43" s="18"/>
      <c r="I43" s="19"/>
    </row>
    <row r="44" spans="1:9" ht="15.75" thickTop="1">
      <c r="A44" s="10"/>
      <c r="B44" s="22" t="s">
        <v>143</v>
      </c>
      <c r="C44" s="22"/>
      <c r="D44" s="22"/>
      <c r="E44" s="22"/>
      <c r="F44" s="22"/>
      <c r="G44" s="23">
        <f>SUM(G40:G43)</f>
        <v>15125.5</v>
      </c>
      <c r="H44" s="23">
        <f>SUM(H40:H43)</f>
        <v>22494.51</v>
      </c>
      <c r="I44" s="24">
        <f>SUM(G44:H44)</f>
        <v>37620.009999999995</v>
      </c>
    </row>
    <row r="45" spans="1:9" ht="15">
      <c r="A45" s="10"/>
      <c r="B45" s="4"/>
      <c r="C45" s="4"/>
      <c r="D45" s="4"/>
      <c r="E45" s="4"/>
      <c r="F45" s="4"/>
      <c r="G45" s="6"/>
      <c r="H45" s="6"/>
      <c r="I45" s="7"/>
    </row>
    <row r="46" spans="1:9" ht="15.75">
      <c r="A46" s="10">
        <v>7</v>
      </c>
      <c r="B46" s="4" t="s">
        <v>15</v>
      </c>
      <c r="C46" s="4" t="s">
        <v>32</v>
      </c>
      <c r="D46" s="4" t="s">
        <v>33</v>
      </c>
      <c r="E46" s="4" t="s">
        <v>34</v>
      </c>
      <c r="F46" s="80">
        <v>103514.39</v>
      </c>
      <c r="G46" s="6">
        <v>3886.28</v>
      </c>
      <c r="H46" s="42">
        <v>111379.75</v>
      </c>
      <c r="I46" s="7"/>
    </row>
    <row r="47" spans="1:9" ht="15.75">
      <c r="A47" s="10"/>
      <c r="B47" s="4" t="s">
        <v>14</v>
      </c>
      <c r="C47" s="4"/>
      <c r="D47" s="4"/>
      <c r="E47" s="4"/>
      <c r="F47" s="80">
        <v>103514.39</v>
      </c>
      <c r="G47" s="6"/>
      <c r="H47" s="6">
        <f>SUM(G47)</f>
        <v>0</v>
      </c>
      <c r="I47" s="7"/>
    </row>
    <row r="48" spans="1:9" ht="16.5" thickBot="1">
      <c r="A48" s="10"/>
      <c r="B48" s="17" t="s">
        <v>21</v>
      </c>
      <c r="C48" s="17"/>
      <c r="D48" s="17"/>
      <c r="E48" s="17"/>
      <c r="F48">
        <v>103514.39</v>
      </c>
      <c r="G48" s="18"/>
      <c r="H48" s="18">
        <f>SUM(G48)</f>
        <v>0</v>
      </c>
      <c r="I48" s="19"/>
    </row>
    <row r="49" spans="1:9" ht="15.75" thickTop="1">
      <c r="A49" s="10"/>
      <c r="B49" s="22" t="s">
        <v>143</v>
      </c>
      <c r="C49" s="22"/>
      <c r="D49" s="22"/>
      <c r="E49" s="22"/>
      <c r="F49" s="22">
        <f>SUM(F46:F48)</f>
        <v>310543.17</v>
      </c>
      <c r="G49" s="23">
        <f>SUM(G46:G48)</f>
        <v>3886.28</v>
      </c>
      <c r="H49" s="23">
        <f>SUM(H46:H48)</f>
        <v>111379.75</v>
      </c>
      <c r="I49" s="24">
        <f>SUM(F49:H49)</f>
        <v>425809.2</v>
      </c>
    </row>
    <row r="50" spans="1:9" ht="15">
      <c r="A50" s="10"/>
      <c r="B50" s="4"/>
      <c r="C50" s="4"/>
      <c r="D50" s="4"/>
      <c r="E50" s="4"/>
      <c r="F50" s="4"/>
      <c r="G50" s="6"/>
      <c r="H50" s="6"/>
      <c r="I50" s="7"/>
    </row>
    <row r="51" spans="1:9" ht="15.75">
      <c r="A51" s="10">
        <v>8</v>
      </c>
      <c r="B51" s="4" t="s">
        <v>15</v>
      </c>
      <c r="C51" s="4" t="s">
        <v>35</v>
      </c>
      <c r="D51" s="4" t="s">
        <v>40</v>
      </c>
      <c r="E51" s="4" t="s">
        <v>36</v>
      </c>
      <c r="F51">
        <v>70030.39</v>
      </c>
      <c r="G51" s="6">
        <v>3658.84</v>
      </c>
      <c r="H51" s="42">
        <v>4252.38</v>
      </c>
      <c r="I51" s="7"/>
    </row>
    <row r="52" spans="1:9" ht="15">
      <c r="A52" s="10"/>
      <c r="B52" s="4" t="s">
        <v>4</v>
      </c>
      <c r="C52" s="4"/>
      <c r="D52" s="4"/>
      <c r="E52" s="4"/>
      <c r="F52" s="4"/>
      <c r="G52" s="6"/>
      <c r="H52" s="6"/>
      <c r="I52" s="7"/>
    </row>
    <row r="53" spans="1:9" ht="15">
      <c r="A53" s="10"/>
      <c r="B53" s="4" t="s">
        <v>37</v>
      </c>
      <c r="C53" s="4"/>
      <c r="D53" s="4"/>
      <c r="E53" s="4"/>
      <c r="F53" s="4">
        <f>18318.39+1500</f>
        <v>19818.39</v>
      </c>
      <c r="G53" s="6"/>
      <c r="H53" s="6"/>
      <c r="I53" s="7"/>
    </row>
    <row r="54" spans="1:9" ht="15">
      <c r="A54" s="10"/>
      <c r="B54" s="4" t="s">
        <v>38</v>
      </c>
      <c r="C54" s="4"/>
      <c r="D54" s="4"/>
      <c r="E54" s="4"/>
      <c r="F54" s="4"/>
      <c r="G54" s="6"/>
      <c r="H54" s="6"/>
      <c r="I54" s="7"/>
    </row>
    <row r="55" spans="1:9" ht="15">
      <c r="A55" s="10"/>
      <c r="B55" s="4" t="s">
        <v>39</v>
      </c>
      <c r="C55" s="4"/>
      <c r="D55" s="4"/>
      <c r="E55" s="4"/>
      <c r="F55" s="4"/>
      <c r="G55" s="6"/>
      <c r="H55" s="6"/>
      <c r="I55" s="7"/>
    </row>
    <row r="56" spans="1:9" ht="15.75">
      <c r="A56" s="10"/>
      <c r="B56" s="4" t="s">
        <v>7</v>
      </c>
      <c r="C56" s="4"/>
      <c r="D56" s="4"/>
      <c r="E56" s="4"/>
      <c r="F56">
        <v>52789.39</v>
      </c>
      <c r="G56" s="6"/>
      <c r="H56" s="6"/>
      <c r="I56" s="7"/>
    </row>
    <row r="57" spans="1:9" ht="16.5" thickBot="1">
      <c r="A57" s="10"/>
      <c r="B57" s="17" t="s">
        <v>21</v>
      </c>
      <c r="C57" s="17"/>
      <c r="D57" s="17"/>
      <c r="E57" s="17"/>
      <c r="F57">
        <v>52789.39</v>
      </c>
      <c r="G57" s="18"/>
      <c r="H57" s="18">
        <v>0</v>
      </c>
      <c r="I57" s="19"/>
    </row>
    <row r="58" spans="1:9" ht="15.75" thickTop="1">
      <c r="A58" s="10"/>
      <c r="B58" s="22" t="s">
        <v>143</v>
      </c>
      <c r="C58" s="22"/>
      <c r="D58" s="22"/>
      <c r="E58" s="22"/>
      <c r="F58" s="22">
        <f>SUM(F51:F57)</f>
        <v>195427.56</v>
      </c>
      <c r="G58" s="23">
        <f>SUM(G51:G57)</f>
        <v>3658.84</v>
      </c>
      <c r="H58" s="23">
        <f>SUM(H51:H57)</f>
        <v>4252.38</v>
      </c>
      <c r="I58" s="24">
        <f>SUM(F58:H58)</f>
        <v>203338.78</v>
      </c>
    </row>
    <row r="59" spans="1:9" ht="15">
      <c r="A59" s="10"/>
      <c r="B59" s="4"/>
      <c r="C59" s="4"/>
      <c r="D59" s="4"/>
      <c r="E59" s="4"/>
      <c r="F59" s="4"/>
      <c r="G59" s="6"/>
      <c r="H59" s="6"/>
      <c r="I59" s="7"/>
    </row>
    <row r="60" spans="1:9" ht="15.75">
      <c r="A60" s="10">
        <v>9</v>
      </c>
      <c r="B60" s="4" t="s">
        <v>15</v>
      </c>
      <c r="C60" s="4" t="s">
        <v>42</v>
      </c>
      <c r="D60" s="4" t="s">
        <v>41</v>
      </c>
      <c r="E60" s="4" t="s">
        <v>49</v>
      </c>
      <c r="F60">
        <v>68372.39</v>
      </c>
      <c r="G60" s="6">
        <v>4384.04</v>
      </c>
      <c r="H60" s="42">
        <v>4909.54</v>
      </c>
      <c r="I60" s="7"/>
    </row>
    <row r="61" spans="1:9" ht="15">
      <c r="A61" s="10"/>
      <c r="B61" s="4" t="s">
        <v>43</v>
      </c>
      <c r="C61" s="4"/>
      <c r="D61" s="4"/>
      <c r="E61" s="4"/>
      <c r="F61" s="4"/>
      <c r="G61" s="6"/>
      <c r="H61" s="6"/>
      <c r="I61" s="7"/>
    </row>
    <row r="62" spans="1:9" ht="15.75">
      <c r="A62" s="10"/>
      <c r="B62" s="4" t="s">
        <v>6</v>
      </c>
      <c r="C62" s="4"/>
      <c r="D62" s="4"/>
      <c r="E62" s="4"/>
      <c r="F62" s="80">
        <v>31430.39</v>
      </c>
      <c r="G62" s="6"/>
      <c r="H62" s="6"/>
      <c r="I62" s="7"/>
    </row>
    <row r="63" spans="1:9" ht="16.5" thickBot="1">
      <c r="A63" s="10"/>
      <c r="B63" s="17" t="s">
        <v>7</v>
      </c>
      <c r="C63" s="17"/>
      <c r="D63" s="17"/>
      <c r="E63" s="17"/>
      <c r="F63">
        <v>68198.39</v>
      </c>
      <c r="G63" s="18"/>
      <c r="H63" s="18">
        <v>0</v>
      </c>
      <c r="I63" s="19"/>
    </row>
    <row r="64" spans="1:9" ht="15.75" thickTop="1">
      <c r="A64" s="10"/>
      <c r="B64" s="22" t="s">
        <v>143</v>
      </c>
      <c r="C64" s="22"/>
      <c r="D64" s="22"/>
      <c r="E64" s="22"/>
      <c r="F64" s="22"/>
      <c r="G64" s="23">
        <f>SUM(G60:G63)</f>
        <v>4384.04</v>
      </c>
      <c r="H64" s="23">
        <f>SUM(H60:H63)</f>
        <v>4909.54</v>
      </c>
      <c r="I64" s="24">
        <f>SUM(G64:H64)</f>
        <v>9293.58</v>
      </c>
    </row>
    <row r="65" spans="1:9" ht="15">
      <c r="A65" s="10"/>
      <c r="B65" s="4"/>
      <c r="C65" s="4"/>
      <c r="D65" s="4"/>
      <c r="E65" s="4"/>
      <c r="F65" s="4"/>
      <c r="G65" s="6"/>
      <c r="H65" s="6"/>
      <c r="I65" s="7"/>
    </row>
    <row r="66" spans="1:9" ht="15.75">
      <c r="A66" s="10">
        <v>10</v>
      </c>
      <c r="B66" s="4" t="s">
        <v>15</v>
      </c>
      <c r="C66" s="4" t="s">
        <v>45</v>
      </c>
      <c r="D66" s="4" t="s">
        <v>44</v>
      </c>
      <c r="E66" s="4" t="s">
        <v>46</v>
      </c>
      <c r="F66" s="80">
        <v>80252.39</v>
      </c>
      <c r="G66" s="6">
        <v>3578.04</v>
      </c>
      <c r="H66" s="42">
        <v>41102.9</v>
      </c>
      <c r="I66" s="7"/>
    </row>
    <row r="67" spans="1:9" ht="15.75">
      <c r="A67" s="10"/>
      <c r="B67" s="4" t="s">
        <v>7</v>
      </c>
      <c r="C67" s="4"/>
      <c r="D67" s="4"/>
      <c r="E67" s="4"/>
      <c r="F67" s="136">
        <v>80252.39</v>
      </c>
      <c r="G67" s="6"/>
      <c r="H67" s="6"/>
      <c r="I67" s="7"/>
    </row>
    <row r="68" spans="1:9" s="51" customFormat="1" ht="15.75">
      <c r="A68" s="47"/>
      <c r="B68" s="132" t="s">
        <v>13</v>
      </c>
      <c r="C68" s="132"/>
      <c r="D68" s="132"/>
      <c r="E68" s="132"/>
      <c r="F68" s="137">
        <v>80252.39</v>
      </c>
      <c r="G68" s="43"/>
      <c r="H68" s="43"/>
      <c r="I68" s="133"/>
    </row>
    <row r="69" spans="1:9" ht="15.75" thickBot="1">
      <c r="A69" s="10"/>
      <c r="B69" s="17" t="s">
        <v>14</v>
      </c>
      <c r="C69" s="17"/>
      <c r="D69" s="17"/>
      <c r="E69" s="17"/>
      <c r="F69" s="17"/>
      <c r="G69" s="18"/>
      <c r="H69" s="18">
        <v>0</v>
      </c>
      <c r="I69" s="19"/>
    </row>
    <row r="70" spans="1:9" ht="15.75" thickTop="1">
      <c r="A70" s="10"/>
      <c r="B70" s="22" t="s">
        <v>143</v>
      </c>
      <c r="C70" s="22"/>
      <c r="D70" s="22"/>
      <c r="E70" s="22"/>
      <c r="F70" s="22"/>
      <c r="G70" s="23">
        <f>SUM(G66:G69)</f>
        <v>3578.04</v>
      </c>
      <c r="H70" s="23">
        <f>SUM(H66:H69)</f>
        <v>41102.9</v>
      </c>
      <c r="I70" s="24">
        <f>SUM(G70:H70)</f>
        <v>44680.94</v>
      </c>
    </row>
    <row r="71" spans="1:9" ht="15">
      <c r="A71" s="10"/>
      <c r="B71" s="4"/>
      <c r="C71" s="4"/>
      <c r="D71" s="4"/>
      <c r="E71" s="4"/>
      <c r="F71" s="4"/>
      <c r="G71" s="6"/>
      <c r="H71" s="6"/>
      <c r="I71" s="7"/>
    </row>
    <row r="72" spans="1:9" ht="15.75">
      <c r="A72" s="10">
        <v>11</v>
      </c>
      <c r="B72" s="4" t="s">
        <v>15</v>
      </c>
      <c r="C72" s="4" t="s">
        <v>47</v>
      </c>
      <c r="D72" s="4" t="s">
        <v>48</v>
      </c>
      <c r="E72" s="4" t="s">
        <v>49</v>
      </c>
      <c r="F72">
        <v>95805.72</v>
      </c>
      <c r="G72" s="6">
        <v>4340.48</v>
      </c>
      <c r="H72" s="42">
        <v>137528.23</v>
      </c>
      <c r="I72" s="7"/>
    </row>
    <row r="73" spans="1:9" ht="15">
      <c r="A73" s="10"/>
      <c r="B73" s="4" t="s">
        <v>5</v>
      </c>
      <c r="C73" s="4"/>
      <c r="D73" s="4"/>
      <c r="E73" s="4"/>
      <c r="F73" s="4"/>
      <c r="G73" s="6"/>
      <c r="H73" s="6"/>
      <c r="I73" s="7"/>
    </row>
    <row r="74" spans="1:9" ht="15">
      <c r="A74" s="10"/>
      <c r="B74" s="63" t="s">
        <v>219</v>
      </c>
      <c r="C74" s="4"/>
      <c r="D74" s="4"/>
      <c r="E74" s="4"/>
      <c r="F74" s="63">
        <v>95826.72</v>
      </c>
      <c r="G74" s="6"/>
      <c r="H74" s="6"/>
      <c r="I74" s="7"/>
    </row>
    <row r="75" spans="1:9" ht="15">
      <c r="A75" s="10"/>
      <c r="B75" s="4" t="s">
        <v>50</v>
      </c>
      <c r="C75" s="4"/>
      <c r="D75" s="4"/>
      <c r="E75" s="4"/>
      <c r="F75" s="4"/>
      <c r="G75" s="6"/>
      <c r="H75" s="6"/>
      <c r="I75" s="7"/>
    </row>
    <row r="76" spans="1:9" ht="15">
      <c r="A76" s="10"/>
      <c r="B76" s="4" t="s">
        <v>51</v>
      </c>
      <c r="C76" s="4"/>
      <c r="D76" s="4"/>
      <c r="E76" s="4"/>
      <c r="F76" s="4"/>
      <c r="G76" s="6"/>
      <c r="H76" s="6"/>
      <c r="I76" s="7"/>
    </row>
    <row r="77" spans="1:9" ht="15">
      <c r="A77" s="10"/>
      <c r="B77" s="4" t="s">
        <v>52</v>
      </c>
      <c r="C77" s="4"/>
      <c r="D77" s="4"/>
      <c r="E77" s="4"/>
      <c r="F77" s="4"/>
      <c r="G77" s="6"/>
      <c r="H77" s="6"/>
      <c r="I77" s="7"/>
    </row>
    <row r="78" spans="1:9" ht="15.75" thickBot="1">
      <c r="A78" s="10"/>
      <c r="B78" s="17" t="s">
        <v>53</v>
      </c>
      <c r="C78" s="17"/>
      <c r="D78" s="17"/>
      <c r="E78" s="17"/>
      <c r="F78" s="17"/>
      <c r="G78" s="18"/>
      <c r="H78" s="18">
        <v>0</v>
      </c>
      <c r="I78" s="19"/>
    </row>
    <row r="79" spans="1:9" ht="15.75" thickTop="1">
      <c r="A79" s="10"/>
      <c r="B79" s="22" t="s">
        <v>143</v>
      </c>
      <c r="C79" s="22"/>
      <c r="D79" s="22"/>
      <c r="E79" s="22"/>
      <c r="F79" s="22"/>
      <c r="G79" s="23">
        <f>SUM(G72:G78)</f>
        <v>4340.48</v>
      </c>
      <c r="H79" s="23">
        <f>SUM(H72:H78)</f>
        <v>137528.23</v>
      </c>
      <c r="I79" s="24">
        <f>SUM(G79:H79)</f>
        <v>141868.71000000002</v>
      </c>
    </row>
    <row r="80" spans="1:9" ht="15">
      <c r="A80" s="10"/>
      <c r="B80" s="4"/>
      <c r="C80" s="4"/>
      <c r="D80" s="4"/>
      <c r="E80" s="4"/>
      <c r="F80" s="4"/>
      <c r="G80" s="6"/>
      <c r="H80" s="6"/>
      <c r="I80" s="7"/>
    </row>
    <row r="81" spans="1:9" ht="15">
      <c r="A81" s="10">
        <v>12</v>
      </c>
      <c r="B81" s="4" t="s">
        <v>15</v>
      </c>
      <c r="C81" s="4" t="s">
        <v>54</v>
      </c>
      <c r="D81" s="4" t="s">
        <v>55</v>
      </c>
      <c r="E81" s="4" t="s">
        <v>56</v>
      </c>
      <c r="F81" s="4">
        <v>12215</v>
      </c>
      <c r="G81" s="6">
        <v>1648</v>
      </c>
      <c r="H81" s="42">
        <v>8319.49</v>
      </c>
      <c r="I81" s="7"/>
    </row>
    <row r="82" spans="1:9" ht="15">
      <c r="A82" s="10"/>
      <c r="B82" s="4" t="s">
        <v>6</v>
      </c>
      <c r="C82" s="4"/>
      <c r="D82" s="4"/>
      <c r="E82" s="4"/>
      <c r="F82" s="134"/>
      <c r="G82" s="6"/>
      <c r="H82" s="6"/>
      <c r="I82" s="7"/>
    </row>
    <row r="83" spans="1:9" ht="15">
      <c r="A83" s="10"/>
      <c r="B83" s="4" t="s">
        <v>20</v>
      </c>
      <c r="C83" s="4"/>
      <c r="D83" s="4"/>
      <c r="E83" s="4"/>
      <c r="F83" s="4"/>
      <c r="G83" s="6"/>
      <c r="H83" s="6"/>
      <c r="I83" s="7"/>
    </row>
    <row r="84" spans="1:9" ht="15">
      <c r="A84" s="10"/>
      <c r="B84" s="4" t="s">
        <v>57</v>
      </c>
      <c r="C84" s="4"/>
      <c r="D84" s="4"/>
      <c r="E84" s="4"/>
      <c r="F84" s="4"/>
      <c r="G84" s="6"/>
      <c r="H84" s="6"/>
      <c r="I84" s="7"/>
    </row>
    <row r="85" spans="1:9" ht="15.75" thickBot="1">
      <c r="A85" s="10"/>
      <c r="B85" s="17" t="s">
        <v>58</v>
      </c>
      <c r="C85" s="17"/>
      <c r="D85" s="17"/>
      <c r="E85" s="17"/>
      <c r="F85" s="17"/>
      <c r="G85" s="18"/>
      <c r="H85" s="18">
        <v>0</v>
      </c>
      <c r="I85" s="19"/>
    </row>
    <row r="86" spans="1:9" ht="15.75" thickTop="1">
      <c r="A86" s="10"/>
      <c r="B86" s="22" t="s">
        <v>143</v>
      </c>
      <c r="C86" s="22"/>
      <c r="D86" s="22"/>
      <c r="E86" s="22"/>
      <c r="F86" s="22"/>
      <c r="G86" s="23">
        <f>SUM(G81:G85)</f>
        <v>1648</v>
      </c>
      <c r="H86" s="23">
        <f>SUM(H81:H85)</f>
        <v>8319.49</v>
      </c>
      <c r="I86" s="24">
        <f>SUM(G86:H86)</f>
        <v>9967.49</v>
      </c>
    </row>
    <row r="87" spans="1:9" ht="15">
      <c r="A87" s="10"/>
      <c r="B87" s="4"/>
      <c r="C87" s="4"/>
      <c r="D87" s="4"/>
      <c r="E87" s="4"/>
      <c r="F87" s="4"/>
      <c r="G87" s="6"/>
      <c r="H87" s="6"/>
      <c r="I87" s="7"/>
    </row>
    <row r="88" spans="1:9" ht="15.75">
      <c r="A88" s="10">
        <v>13</v>
      </c>
      <c r="B88" s="4" t="s">
        <v>15</v>
      </c>
      <c r="C88" s="4" t="s">
        <v>32</v>
      </c>
      <c r="D88" s="4" t="s">
        <v>59</v>
      </c>
      <c r="E88" s="4" t="s">
        <v>60</v>
      </c>
      <c r="F88" s="80">
        <v>128520.72</v>
      </c>
      <c r="G88" s="6">
        <v>3932.37</v>
      </c>
      <c r="H88" s="42">
        <v>66808.39</v>
      </c>
      <c r="I88" s="7"/>
    </row>
    <row r="89" spans="1:9" ht="16.5" thickBot="1">
      <c r="A89" s="10"/>
      <c r="B89" s="17" t="s">
        <v>13</v>
      </c>
      <c r="C89" s="17"/>
      <c r="D89" s="17"/>
      <c r="E89" s="17"/>
      <c r="F89">
        <v>103520.72</v>
      </c>
      <c r="G89" s="18"/>
      <c r="H89" s="18">
        <v>0</v>
      </c>
      <c r="I89" s="19"/>
    </row>
    <row r="90" spans="1:9" ht="15.75" thickTop="1">
      <c r="A90" s="10"/>
      <c r="B90" s="22" t="s">
        <v>143</v>
      </c>
      <c r="C90" s="22"/>
      <c r="D90" s="22"/>
      <c r="E90" s="22"/>
      <c r="F90" s="22">
        <f>SUM(F88:F89)</f>
        <v>232041.44</v>
      </c>
      <c r="G90" s="23">
        <f>SUM(G88:G89)</f>
        <v>3932.37</v>
      </c>
      <c r="H90" s="23">
        <f>SUM(H88:H89)</f>
        <v>66808.39</v>
      </c>
      <c r="I90" s="24">
        <f>SUM(F90:H90)</f>
        <v>302782.2</v>
      </c>
    </row>
    <row r="91" spans="1:9" ht="15">
      <c r="A91" s="10"/>
      <c r="B91" s="4"/>
      <c r="C91" s="4"/>
      <c r="D91" s="4"/>
      <c r="E91" s="4"/>
      <c r="F91" s="4"/>
      <c r="G91" s="6"/>
      <c r="H91" s="6"/>
      <c r="I91" s="7"/>
    </row>
    <row r="92" spans="1:9" ht="15.75">
      <c r="A92" s="10">
        <v>14</v>
      </c>
      <c r="B92" s="4" t="s">
        <v>15</v>
      </c>
      <c r="C92" s="4" t="s">
        <v>63</v>
      </c>
      <c r="D92" s="4" t="s">
        <v>62</v>
      </c>
      <c r="E92" s="4" t="s">
        <v>65</v>
      </c>
      <c r="F92">
        <v>69346.72</v>
      </c>
      <c r="G92" s="6">
        <v>14690.23</v>
      </c>
      <c r="H92" s="42">
        <v>53253.76</v>
      </c>
      <c r="I92" s="7"/>
    </row>
    <row r="93" spans="1:9" ht="15">
      <c r="A93" s="10"/>
      <c r="B93" s="4" t="s">
        <v>5</v>
      </c>
      <c r="C93" s="4"/>
      <c r="D93" s="4"/>
      <c r="E93" s="4"/>
      <c r="F93" s="4"/>
      <c r="G93" s="6">
        <v>15581.3</v>
      </c>
      <c r="H93" s="6">
        <v>10012.45</v>
      </c>
      <c r="I93" s="7"/>
    </row>
    <row r="94" spans="1:9" ht="15.75">
      <c r="A94" s="10"/>
      <c r="B94" s="4" t="s">
        <v>37</v>
      </c>
      <c r="C94" s="4"/>
      <c r="D94" s="4"/>
      <c r="E94" s="4"/>
      <c r="F94">
        <v>23436.72</v>
      </c>
      <c r="G94" s="6">
        <v>19569.97</v>
      </c>
      <c r="H94" s="6">
        <v>12187.42</v>
      </c>
      <c r="I94" s="7"/>
    </row>
    <row r="95" spans="1:9" ht="15">
      <c r="A95" s="10"/>
      <c r="B95" s="4" t="s">
        <v>64</v>
      </c>
      <c r="C95" s="4"/>
      <c r="D95" s="4"/>
      <c r="E95" s="4"/>
      <c r="F95" s="4"/>
      <c r="G95" s="6">
        <v>17620.53</v>
      </c>
      <c r="H95" s="6">
        <v>14287.38</v>
      </c>
      <c r="I95" s="7"/>
    </row>
    <row r="96" spans="1:9" ht="15">
      <c r="A96" s="10"/>
      <c r="B96" s="4" t="s">
        <v>69</v>
      </c>
      <c r="C96" s="17"/>
      <c r="D96" s="17"/>
      <c r="E96" s="17"/>
      <c r="F96" s="17"/>
      <c r="G96" s="18">
        <v>16413.24</v>
      </c>
      <c r="H96" s="18">
        <v>0</v>
      </c>
      <c r="I96" s="19"/>
    </row>
    <row r="97" spans="1:9" ht="15.75" thickBot="1">
      <c r="A97" s="10"/>
      <c r="B97" s="17" t="s">
        <v>39</v>
      </c>
      <c r="C97" s="17"/>
      <c r="D97" s="17"/>
      <c r="E97" s="17"/>
      <c r="F97" s="17"/>
      <c r="G97" s="18">
        <v>21166.03</v>
      </c>
      <c r="H97" s="18">
        <v>12771.28</v>
      </c>
      <c r="I97" s="19"/>
    </row>
    <row r="98" spans="1:9" ht="15.75" thickTop="1">
      <c r="A98" s="10"/>
      <c r="B98" s="22" t="s">
        <v>143</v>
      </c>
      <c r="C98" s="22"/>
      <c r="D98" s="22"/>
      <c r="E98" s="22"/>
      <c r="F98" s="22"/>
      <c r="G98" s="23">
        <f>SUM(G92:G97)</f>
        <v>105041.3</v>
      </c>
      <c r="H98" s="23">
        <f>SUM(H92:H97)</f>
        <v>102512.29000000001</v>
      </c>
      <c r="I98" s="24">
        <f>SUM(G98:H98)</f>
        <v>207553.59000000003</v>
      </c>
    </row>
    <row r="99" spans="1:9" ht="15">
      <c r="A99" s="10"/>
      <c r="B99" s="4"/>
      <c r="C99" s="4"/>
      <c r="D99" s="4"/>
      <c r="E99" s="4"/>
      <c r="F99" s="4"/>
      <c r="G99" s="6"/>
      <c r="H99" s="6"/>
      <c r="I99" s="7"/>
    </row>
    <row r="100" spans="1:9" ht="15.75">
      <c r="A100" s="10">
        <v>15</v>
      </c>
      <c r="B100" s="4" t="s">
        <v>15</v>
      </c>
      <c r="C100" s="4" t="s">
        <v>67</v>
      </c>
      <c r="D100" s="4" t="s">
        <v>66</v>
      </c>
      <c r="E100" s="4" t="s">
        <v>68</v>
      </c>
      <c r="F100">
        <v>71090.72</v>
      </c>
      <c r="G100" s="6">
        <v>6105.11</v>
      </c>
      <c r="H100" s="42">
        <v>162573.1</v>
      </c>
      <c r="I100" s="7"/>
    </row>
    <row r="101" spans="1:9" ht="15">
      <c r="A101" s="10"/>
      <c r="B101" s="4" t="s">
        <v>69</v>
      </c>
      <c r="C101" s="4"/>
      <c r="D101" s="4"/>
      <c r="E101" s="4"/>
      <c r="F101" s="4"/>
      <c r="G101" s="6">
        <v>2295.01</v>
      </c>
      <c r="H101" s="6"/>
      <c r="I101" s="7"/>
    </row>
    <row r="102" spans="1:9" ht="15">
      <c r="A102" s="10"/>
      <c r="B102" s="4" t="s">
        <v>70</v>
      </c>
      <c r="C102" s="4"/>
      <c r="D102" s="4"/>
      <c r="E102" s="4"/>
      <c r="F102" s="4"/>
      <c r="G102" s="6">
        <v>5595.01</v>
      </c>
      <c r="H102" s="6"/>
      <c r="I102" s="7"/>
    </row>
    <row r="103" spans="1:9" ht="15.75" thickBot="1">
      <c r="A103" s="10"/>
      <c r="B103" s="17" t="s">
        <v>71</v>
      </c>
      <c r="C103" s="17"/>
      <c r="D103" s="17"/>
      <c r="E103" s="17"/>
      <c r="F103" s="17"/>
      <c r="G103" s="18">
        <v>5595.01</v>
      </c>
      <c r="H103" s="18">
        <v>0</v>
      </c>
      <c r="I103" s="19"/>
    </row>
    <row r="104" spans="1:9" ht="15.75" thickTop="1">
      <c r="A104" s="10"/>
      <c r="B104" s="22" t="s">
        <v>143</v>
      </c>
      <c r="C104" s="22"/>
      <c r="D104" s="22"/>
      <c r="E104" s="22"/>
      <c r="F104" s="22"/>
      <c r="G104" s="23">
        <f>SUM(G100:G103)</f>
        <v>19590.14</v>
      </c>
      <c r="H104" s="23">
        <f>SUM(H100:H103)</f>
        <v>162573.1</v>
      </c>
      <c r="I104" s="24">
        <f>SUM(G104:H104)</f>
        <v>182163.24</v>
      </c>
    </row>
    <row r="105" spans="1:9" ht="15">
      <c r="A105" s="10"/>
      <c r="B105" s="4"/>
      <c r="C105" s="4"/>
      <c r="D105" s="4"/>
      <c r="E105" s="4"/>
      <c r="F105" s="4"/>
      <c r="G105" s="6"/>
      <c r="H105" s="6"/>
      <c r="I105" s="7"/>
    </row>
    <row r="106" spans="1:9" ht="15">
      <c r="A106" s="10">
        <v>16</v>
      </c>
      <c r="B106" s="4" t="s">
        <v>15</v>
      </c>
      <c r="C106" s="4" t="s">
        <v>73</v>
      </c>
      <c r="D106" s="4" t="s">
        <v>72</v>
      </c>
      <c r="E106" s="4" t="s">
        <v>79</v>
      </c>
      <c r="F106" s="4"/>
      <c r="G106" s="6">
        <v>10336.24</v>
      </c>
      <c r="H106" s="42">
        <v>81268.08</v>
      </c>
      <c r="I106" s="7"/>
    </row>
    <row r="107" spans="1:9" ht="15">
      <c r="A107" s="10"/>
      <c r="B107" s="4" t="s">
        <v>74</v>
      </c>
      <c r="C107" s="4"/>
      <c r="D107" s="4"/>
      <c r="E107" s="4"/>
      <c r="F107" s="4"/>
      <c r="G107" s="6">
        <v>8724.27</v>
      </c>
      <c r="H107" s="6">
        <v>1839.5</v>
      </c>
      <c r="I107" s="7"/>
    </row>
    <row r="108" spans="1:9" ht="15">
      <c r="A108" s="10"/>
      <c r="B108" s="4" t="s">
        <v>5</v>
      </c>
      <c r="C108" s="4"/>
      <c r="D108" s="4"/>
      <c r="E108" s="4"/>
      <c r="F108" s="4"/>
      <c r="G108" s="35" t="s">
        <v>61</v>
      </c>
      <c r="H108" s="6"/>
      <c r="I108" s="7"/>
    </row>
    <row r="109" spans="1:9" ht="15">
      <c r="A109" s="10"/>
      <c r="B109" s="4" t="s">
        <v>75</v>
      </c>
      <c r="C109" s="4"/>
      <c r="D109" s="4"/>
      <c r="E109" s="4"/>
      <c r="F109" s="4"/>
      <c r="G109" s="35" t="s">
        <v>61</v>
      </c>
      <c r="H109" s="6"/>
      <c r="I109" s="7"/>
    </row>
    <row r="110" spans="1:9" ht="15">
      <c r="A110" s="10"/>
      <c r="B110" s="4" t="s">
        <v>76</v>
      </c>
      <c r="C110" s="4"/>
      <c r="D110" s="4"/>
      <c r="E110" s="4"/>
      <c r="F110" s="4"/>
      <c r="G110" s="35" t="s">
        <v>61</v>
      </c>
      <c r="H110" s="6"/>
      <c r="I110" s="7"/>
    </row>
    <row r="111" spans="1:9" ht="15">
      <c r="A111" s="10"/>
      <c r="B111" s="4" t="s">
        <v>77</v>
      </c>
      <c r="C111" s="4"/>
      <c r="D111" s="4"/>
      <c r="E111" s="4"/>
      <c r="F111" s="4"/>
      <c r="G111" s="35" t="s">
        <v>61</v>
      </c>
      <c r="H111" s="6"/>
      <c r="I111" s="7"/>
    </row>
    <row r="112" spans="1:9" ht="15.75" thickBot="1">
      <c r="A112" s="10"/>
      <c r="B112" s="17" t="s">
        <v>78</v>
      </c>
      <c r="C112" s="17"/>
      <c r="D112" s="17"/>
      <c r="E112" s="17"/>
      <c r="F112" s="17"/>
      <c r="G112" s="36" t="s">
        <v>61</v>
      </c>
      <c r="H112" s="18">
        <v>0</v>
      </c>
      <c r="I112" s="19"/>
    </row>
    <row r="113" spans="1:9" ht="15.75" thickTop="1">
      <c r="A113" s="10"/>
      <c r="B113" s="22" t="s">
        <v>143</v>
      </c>
      <c r="C113" s="22"/>
      <c r="D113" s="22"/>
      <c r="E113" s="22"/>
      <c r="F113" s="22"/>
      <c r="G113" s="23">
        <f>SUM(G106:G112)</f>
        <v>19060.510000000002</v>
      </c>
      <c r="H113" s="23">
        <f>SUM(H106:H112)</f>
        <v>83107.58</v>
      </c>
      <c r="I113" s="24">
        <f>SUM(G113:H113)</f>
        <v>102168.09</v>
      </c>
    </row>
    <row r="114" spans="1:9" ht="15">
      <c r="A114" s="10"/>
      <c r="B114" s="44"/>
      <c r="C114" s="44"/>
      <c r="D114" s="44"/>
      <c r="E114" s="44"/>
      <c r="F114" s="44"/>
      <c r="G114" s="45"/>
      <c r="H114" s="45"/>
      <c r="I114" s="46"/>
    </row>
    <row r="115" spans="1:9" ht="15">
      <c r="A115" s="10"/>
      <c r="B115" s="48" t="s">
        <v>15</v>
      </c>
      <c r="C115" s="48" t="s">
        <v>25</v>
      </c>
      <c r="D115" s="48" t="s">
        <v>200</v>
      </c>
      <c r="E115" s="48" t="s">
        <v>201</v>
      </c>
      <c r="F115" s="90">
        <v>5709</v>
      </c>
      <c r="G115" s="49"/>
      <c r="H115" s="49">
        <v>10207.31</v>
      </c>
      <c r="I115" s="46"/>
    </row>
    <row r="116" spans="1:9" ht="15">
      <c r="A116" s="55"/>
      <c r="B116" s="56" t="s">
        <v>21</v>
      </c>
      <c r="C116" s="56"/>
      <c r="D116" s="56"/>
      <c r="E116" s="56"/>
      <c r="F116" s="91"/>
      <c r="G116" s="57"/>
      <c r="H116" s="58"/>
      <c r="I116" s="59"/>
    </row>
    <row r="117" spans="1:9" s="60" customFormat="1" ht="15.75" thickBot="1">
      <c r="A117" s="10"/>
      <c r="B117" s="52" t="s">
        <v>70</v>
      </c>
      <c r="C117" s="52"/>
      <c r="D117" s="52"/>
      <c r="E117" s="52"/>
      <c r="F117" s="92"/>
      <c r="G117" s="53"/>
      <c r="H117" s="61"/>
      <c r="I117" s="62"/>
    </row>
    <row r="118" spans="1:9" ht="15">
      <c r="A118" s="44"/>
      <c r="B118" s="48" t="s">
        <v>143</v>
      </c>
      <c r="C118" s="44"/>
      <c r="D118" s="44"/>
      <c r="E118" s="44"/>
      <c r="F118" s="44"/>
      <c r="G118" s="45"/>
      <c r="H118" s="45">
        <f>SUM(H115:H117)</f>
        <v>10207.31</v>
      </c>
      <c r="I118" s="46">
        <f>SUM(G118:H118)</f>
        <v>10207.31</v>
      </c>
    </row>
    <row r="119" spans="1:9" ht="15">
      <c r="A119" s="10"/>
      <c r="B119" s="4"/>
      <c r="C119" s="4"/>
      <c r="D119" s="4"/>
      <c r="E119" s="4"/>
      <c r="F119" s="4"/>
      <c r="G119" s="6"/>
      <c r="H119" s="6"/>
      <c r="I119" s="7"/>
    </row>
    <row r="120" spans="1:9" ht="15">
      <c r="A120" s="10">
        <v>17</v>
      </c>
      <c r="B120" s="4" t="s">
        <v>15</v>
      </c>
      <c r="C120" s="4" t="s">
        <v>81</v>
      </c>
      <c r="D120" s="4" t="s">
        <v>82</v>
      </c>
      <c r="E120" s="4" t="s">
        <v>199</v>
      </c>
      <c r="F120" s="84">
        <v>81747</v>
      </c>
      <c r="G120" s="6">
        <v>12119.79</v>
      </c>
      <c r="H120" s="42">
        <v>110910.48</v>
      </c>
      <c r="I120" s="7"/>
    </row>
    <row r="121" spans="1:9" ht="15">
      <c r="A121" s="10"/>
      <c r="B121" s="4" t="s">
        <v>83</v>
      </c>
      <c r="C121" s="4"/>
      <c r="D121" s="4"/>
      <c r="E121" s="4"/>
      <c r="F121" s="84">
        <v>44732</v>
      </c>
      <c r="G121" s="6">
        <v>7234.72</v>
      </c>
      <c r="H121" s="6">
        <v>6528</v>
      </c>
      <c r="I121" s="7"/>
    </row>
    <row r="122" spans="1:9" ht="15.75" thickBot="1">
      <c r="A122" s="10"/>
      <c r="B122" s="4" t="s">
        <v>84</v>
      </c>
      <c r="C122" s="4"/>
      <c r="D122" s="4"/>
      <c r="E122" s="4"/>
      <c r="F122" s="84"/>
      <c r="G122" s="6">
        <v>6326.04</v>
      </c>
      <c r="H122" s="6">
        <v>6407.26</v>
      </c>
      <c r="I122" s="7"/>
    </row>
    <row r="123" spans="1:9" ht="15.75" thickTop="1">
      <c r="A123" s="10"/>
      <c r="B123" s="22" t="s">
        <v>143</v>
      </c>
      <c r="C123" s="22"/>
      <c r="D123" s="22"/>
      <c r="E123" s="22"/>
      <c r="F123" s="22"/>
      <c r="G123" s="23">
        <f>SUM(G120:G122)</f>
        <v>25680.550000000003</v>
      </c>
      <c r="H123" s="23">
        <f>SUM(H120:H122)</f>
        <v>123845.73999999999</v>
      </c>
      <c r="I123" s="24">
        <f>SUM(G123:H123)</f>
        <v>149526.28999999998</v>
      </c>
    </row>
    <row r="124" spans="1:9" ht="15">
      <c r="A124" s="10"/>
      <c r="B124" s="4"/>
      <c r="C124" s="4"/>
      <c r="D124" s="4"/>
      <c r="E124" s="4"/>
      <c r="F124" s="4"/>
      <c r="G124" s="6"/>
      <c r="H124" s="6"/>
      <c r="I124" s="7"/>
    </row>
    <row r="125" spans="1:9" ht="15">
      <c r="A125" s="10">
        <v>18</v>
      </c>
      <c r="B125" s="4" t="s">
        <v>15</v>
      </c>
      <c r="C125" s="4" t="s">
        <v>67</v>
      </c>
      <c r="D125" s="4" t="s">
        <v>85</v>
      </c>
      <c r="E125" s="4" t="s">
        <v>86</v>
      </c>
      <c r="F125" s="84">
        <v>71465</v>
      </c>
      <c r="G125" s="6">
        <v>12155.15</v>
      </c>
      <c r="H125" s="42">
        <v>139039.46</v>
      </c>
      <c r="I125" s="7"/>
    </row>
    <row r="126" spans="1:9" ht="15">
      <c r="A126" s="10"/>
      <c r="B126" s="4" t="s">
        <v>87</v>
      </c>
      <c r="C126" s="4"/>
      <c r="D126" s="4"/>
      <c r="E126" s="4"/>
      <c r="F126" s="84"/>
      <c r="G126" s="35" t="s">
        <v>61</v>
      </c>
      <c r="H126" s="6"/>
      <c r="I126" s="7"/>
    </row>
    <row r="127" spans="1:9" ht="15">
      <c r="A127" s="10"/>
      <c r="B127" s="4" t="s">
        <v>43</v>
      </c>
      <c r="C127" s="4"/>
      <c r="D127" s="4"/>
      <c r="E127" s="4"/>
      <c r="F127" s="84"/>
      <c r="G127" s="35" t="s">
        <v>61</v>
      </c>
      <c r="H127" s="6"/>
      <c r="I127" s="7"/>
    </row>
    <row r="128" spans="1:9" ht="15">
      <c r="A128" s="10"/>
      <c r="B128" s="4" t="s">
        <v>71</v>
      </c>
      <c r="C128" s="4"/>
      <c r="D128" s="4"/>
      <c r="E128" s="4"/>
      <c r="F128" s="84"/>
      <c r="G128" s="6">
        <v>11079.73</v>
      </c>
      <c r="H128" s="6"/>
      <c r="I128" s="7"/>
    </row>
    <row r="129" spans="1:9" ht="15">
      <c r="A129" s="10"/>
      <c r="B129" s="4" t="s">
        <v>88</v>
      </c>
      <c r="C129" s="4"/>
      <c r="D129" s="4"/>
      <c r="E129" s="4"/>
      <c r="F129" s="84"/>
      <c r="G129" s="6">
        <v>12648.32</v>
      </c>
      <c r="H129" s="6"/>
      <c r="I129" s="7"/>
    </row>
    <row r="130" spans="1:9" ht="15.75" thickBot="1">
      <c r="A130" s="10"/>
      <c r="B130" s="17" t="s">
        <v>89</v>
      </c>
      <c r="C130" s="17"/>
      <c r="D130" s="17"/>
      <c r="E130" s="17"/>
      <c r="F130" s="85"/>
      <c r="G130" s="36" t="s">
        <v>61</v>
      </c>
      <c r="H130" s="18">
        <v>0</v>
      </c>
      <c r="I130" s="19"/>
    </row>
    <row r="131" spans="1:9" ht="15.75" thickTop="1">
      <c r="A131" s="10"/>
      <c r="B131" s="22" t="s">
        <v>145</v>
      </c>
      <c r="C131" s="22"/>
      <c r="D131" s="22"/>
      <c r="E131" s="22"/>
      <c r="F131" s="22"/>
      <c r="G131" s="23">
        <f>SUM(G125:G130)</f>
        <v>35883.2</v>
      </c>
      <c r="H131" s="23">
        <f>SUM(H125:H130)</f>
        <v>139039.46</v>
      </c>
      <c r="I131" s="24">
        <f>SUM(G131:H131)</f>
        <v>174922.65999999997</v>
      </c>
    </row>
    <row r="132" spans="1:9" ht="15">
      <c r="A132" s="10"/>
      <c r="B132" s="4"/>
      <c r="C132" s="4"/>
      <c r="D132" s="4"/>
      <c r="E132" s="4"/>
      <c r="F132" s="4"/>
      <c r="G132" s="6"/>
      <c r="H132" s="6"/>
      <c r="I132" s="7"/>
    </row>
    <row r="133" spans="1:9" ht="15">
      <c r="A133" s="10">
        <v>19</v>
      </c>
      <c r="B133" s="4" t="s">
        <v>15</v>
      </c>
      <c r="C133" s="4" t="s">
        <v>8</v>
      </c>
      <c r="D133" s="4" t="s">
        <v>90</v>
      </c>
      <c r="E133" s="4" t="s">
        <v>94</v>
      </c>
      <c r="F133" s="4"/>
      <c r="G133" s="6">
        <v>2652.27</v>
      </c>
      <c r="H133" s="42">
        <v>17474.86</v>
      </c>
      <c r="I133" s="7"/>
    </row>
    <row r="134" spans="1:9" ht="15">
      <c r="A134" s="10"/>
      <c r="B134" s="4" t="s">
        <v>91</v>
      </c>
      <c r="C134" s="4"/>
      <c r="D134" s="4"/>
      <c r="E134" s="4"/>
      <c r="F134" s="4"/>
      <c r="G134" s="6">
        <v>3067.07</v>
      </c>
      <c r="H134" s="6"/>
      <c r="I134" s="7"/>
    </row>
    <row r="135" spans="1:9" ht="15">
      <c r="A135" s="10"/>
      <c r="B135" s="4" t="s">
        <v>19</v>
      </c>
      <c r="C135" s="4"/>
      <c r="D135" s="4"/>
      <c r="E135" s="4"/>
      <c r="F135" s="4"/>
      <c r="G135" s="6">
        <v>3517.41</v>
      </c>
      <c r="H135" s="6">
        <v>10869.81</v>
      </c>
      <c r="I135" s="7"/>
    </row>
    <row r="136" spans="1:9" ht="15">
      <c r="A136" s="10"/>
      <c r="B136" s="4" t="s">
        <v>92</v>
      </c>
      <c r="C136" s="4"/>
      <c r="D136" s="4"/>
      <c r="E136" s="4"/>
      <c r="F136" s="4"/>
      <c r="G136" s="6">
        <v>3214.04</v>
      </c>
      <c r="H136" s="6">
        <v>10844.9</v>
      </c>
      <c r="I136" s="7"/>
    </row>
    <row r="137" spans="1:9" ht="15.75" thickBot="1">
      <c r="A137" s="10"/>
      <c r="B137" s="17" t="s">
        <v>93</v>
      </c>
      <c r="C137" s="17"/>
      <c r="D137" s="17"/>
      <c r="E137" s="17"/>
      <c r="F137" s="17"/>
      <c r="G137" s="18">
        <v>3214.04</v>
      </c>
      <c r="H137" s="18">
        <v>10844.9</v>
      </c>
      <c r="I137" s="19"/>
    </row>
    <row r="138" spans="1:9" ht="15.75" thickTop="1">
      <c r="A138" s="10"/>
      <c r="B138" s="22" t="s">
        <v>143</v>
      </c>
      <c r="C138" s="22"/>
      <c r="D138" s="22"/>
      <c r="E138" s="22"/>
      <c r="F138" s="22"/>
      <c r="G138" s="23">
        <f>SUM(G133:G137)</f>
        <v>15664.830000000002</v>
      </c>
      <c r="H138" s="23">
        <f>SUM(H133:H137)</f>
        <v>50034.47</v>
      </c>
      <c r="I138" s="24">
        <f>SUM(G138:H138)</f>
        <v>65699.3</v>
      </c>
    </row>
    <row r="139" spans="1:9" ht="15">
      <c r="A139" s="10"/>
      <c r="B139" s="4"/>
      <c r="C139" s="4"/>
      <c r="D139" s="4"/>
      <c r="E139" s="4"/>
      <c r="F139" s="4"/>
      <c r="G139" s="6"/>
      <c r="H139" s="6"/>
      <c r="I139" s="7"/>
    </row>
    <row r="140" spans="1:9" ht="15">
      <c r="A140" s="10">
        <v>20</v>
      </c>
      <c r="B140" s="4" t="s">
        <v>15</v>
      </c>
      <c r="C140" s="4" t="s">
        <v>95</v>
      </c>
      <c r="D140" s="4" t="s">
        <v>96</v>
      </c>
      <c r="E140" s="4" t="s">
        <v>97</v>
      </c>
      <c r="F140" s="84">
        <v>49359</v>
      </c>
      <c r="G140" s="6">
        <v>6222.81</v>
      </c>
      <c r="H140" s="42">
        <v>119303.37</v>
      </c>
      <c r="I140" s="7"/>
    </row>
    <row r="141" spans="1:9" ht="15">
      <c r="A141" s="10"/>
      <c r="B141" s="4" t="s">
        <v>19</v>
      </c>
      <c r="C141" s="4"/>
      <c r="D141" s="4"/>
      <c r="E141" s="4"/>
      <c r="F141" s="84"/>
      <c r="G141" s="6">
        <v>9278.65</v>
      </c>
      <c r="H141" s="6">
        <v>12455.43</v>
      </c>
      <c r="I141" s="7"/>
    </row>
    <row r="142" spans="1:9" ht="15">
      <c r="A142" s="10"/>
      <c r="B142" s="4" t="s">
        <v>88</v>
      </c>
      <c r="C142" s="4"/>
      <c r="D142" s="4"/>
      <c r="E142" s="4"/>
      <c r="F142" s="84"/>
      <c r="G142" s="35" t="s">
        <v>61</v>
      </c>
      <c r="H142" s="6"/>
      <c r="I142" s="7"/>
    </row>
    <row r="143" spans="1:9" ht="15.75" thickBot="1">
      <c r="A143" s="10"/>
      <c r="B143" s="17" t="s">
        <v>98</v>
      </c>
      <c r="C143" s="17"/>
      <c r="D143" s="17"/>
      <c r="E143" s="17"/>
      <c r="F143" s="85"/>
      <c r="G143" s="18">
        <v>6012.61</v>
      </c>
      <c r="H143" s="18">
        <v>0</v>
      </c>
      <c r="I143" s="19"/>
    </row>
    <row r="144" spans="1:9" ht="15.75" thickTop="1">
      <c r="A144" s="10"/>
      <c r="B144" s="22" t="s">
        <v>143</v>
      </c>
      <c r="C144" s="22"/>
      <c r="D144" s="22"/>
      <c r="E144" s="22"/>
      <c r="F144" s="22"/>
      <c r="G144" s="23">
        <f>SUM(G140:G143)</f>
        <v>21514.07</v>
      </c>
      <c r="H144" s="23">
        <f>SUM(H140:H143)</f>
        <v>131758.8</v>
      </c>
      <c r="I144" s="24">
        <f>SUM(G144:H144)</f>
        <v>153272.87</v>
      </c>
    </row>
    <row r="145" spans="1:9" ht="15">
      <c r="A145" s="10"/>
      <c r="B145" s="4"/>
      <c r="C145" s="4"/>
      <c r="D145" s="4"/>
      <c r="E145" s="4"/>
      <c r="F145" s="4"/>
      <c r="G145" s="6"/>
      <c r="H145" s="6"/>
      <c r="I145" s="7"/>
    </row>
    <row r="146" spans="1:9" ht="15">
      <c r="A146" s="10">
        <v>21</v>
      </c>
      <c r="B146" s="4" t="s">
        <v>15</v>
      </c>
      <c r="C146" s="4" t="s">
        <v>99</v>
      </c>
      <c r="D146" s="4" t="s">
        <v>100</v>
      </c>
      <c r="E146" s="4" t="s">
        <v>101</v>
      </c>
      <c r="F146" s="84">
        <v>68479</v>
      </c>
      <c r="G146" s="6">
        <v>16936.4</v>
      </c>
      <c r="H146" s="42">
        <v>61059.48</v>
      </c>
      <c r="I146" s="7"/>
    </row>
    <row r="147" spans="1:9" ht="15">
      <c r="A147" s="10"/>
      <c r="B147" s="4" t="s">
        <v>88</v>
      </c>
      <c r="C147" s="4"/>
      <c r="D147" s="4"/>
      <c r="E147" s="4"/>
      <c r="F147" s="84"/>
      <c r="G147" s="6">
        <v>15420.68</v>
      </c>
      <c r="H147" s="6"/>
      <c r="I147" s="7"/>
    </row>
    <row r="148" spans="1:9" ht="15">
      <c r="A148" s="10"/>
      <c r="B148" s="4" t="s">
        <v>13</v>
      </c>
      <c r="C148" s="4"/>
      <c r="D148" s="4"/>
      <c r="E148" s="4"/>
      <c r="F148" s="84"/>
      <c r="G148" s="6"/>
      <c r="H148" s="6"/>
      <c r="I148" s="7"/>
    </row>
    <row r="149" spans="1:9" ht="15.75" thickBot="1">
      <c r="A149" s="10"/>
      <c r="B149" s="17" t="s">
        <v>71</v>
      </c>
      <c r="C149" s="17"/>
      <c r="D149" s="17"/>
      <c r="E149" s="17"/>
      <c r="F149" s="85"/>
      <c r="G149" s="18">
        <v>15436.18</v>
      </c>
      <c r="H149" s="18">
        <v>0</v>
      </c>
      <c r="I149" s="19"/>
    </row>
    <row r="150" spans="1:9" ht="15.75" thickTop="1">
      <c r="A150" s="10"/>
      <c r="B150" s="22" t="s">
        <v>145</v>
      </c>
      <c r="C150" s="22"/>
      <c r="D150" s="22"/>
      <c r="E150" s="22"/>
      <c r="F150" s="22"/>
      <c r="G150" s="23">
        <f>SUM(G146:G149)</f>
        <v>47793.26</v>
      </c>
      <c r="H150" s="23">
        <f>SUM(H146:H149)</f>
        <v>61059.48</v>
      </c>
      <c r="I150" s="24">
        <f>SUM(G150:H150)</f>
        <v>108852.74</v>
      </c>
    </row>
    <row r="151" spans="1:9" ht="15">
      <c r="A151" s="10"/>
      <c r="B151" s="44"/>
      <c r="C151" s="44"/>
      <c r="D151" s="44"/>
      <c r="E151" s="44"/>
      <c r="F151" s="44"/>
      <c r="G151" s="45"/>
      <c r="H151" s="45"/>
      <c r="I151" s="46"/>
    </row>
    <row r="152" spans="1:9" ht="15">
      <c r="A152" s="10"/>
      <c r="B152" s="48" t="s">
        <v>15</v>
      </c>
      <c r="C152" s="48" t="s">
        <v>111</v>
      </c>
      <c r="D152" s="48" t="s">
        <v>197</v>
      </c>
      <c r="E152" s="48" t="s">
        <v>198</v>
      </c>
      <c r="F152" s="90">
        <v>6318</v>
      </c>
      <c r="G152" s="49"/>
      <c r="H152" s="49">
        <v>6262</v>
      </c>
      <c r="I152" s="50"/>
    </row>
    <row r="153" spans="1:9" ht="15.75" thickBot="1">
      <c r="A153" s="10"/>
      <c r="B153" s="52" t="s">
        <v>98</v>
      </c>
      <c r="C153" s="52"/>
      <c r="D153" s="52"/>
      <c r="E153" s="52"/>
      <c r="F153" s="92"/>
      <c r="G153" s="53"/>
      <c r="H153" s="53"/>
      <c r="I153" s="54"/>
    </row>
    <row r="154" spans="1:9" ht="15">
      <c r="A154" s="10"/>
      <c r="B154" s="48" t="s">
        <v>143</v>
      </c>
      <c r="C154" s="48"/>
      <c r="D154" s="48"/>
      <c r="E154" s="48"/>
      <c r="F154" s="48"/>
      <c r="G154" s="49"/>
      <c r="H154" s="49">
        <f>SUM(H152:H153)</f>
        <v>6262</v>
      </c>
      <c r="I154" s="50">
        <f>SUM(G154:H154)</f>
        <v>6262</v>
      </c>
    </row>
    <row r="155" spans="1:9" ht="15">
      <c r="A155" s="10"/>
      <c r="B155" s="4"/>
      <c r="C155" s="4"/>
      <c r="D155" s="4"/>
      <c r="E155" s="4"/>
      <c r="F155" s="4"/>
      <c r="G155" s="6"/>
      <c r="H155" s="6"/>
      <c r="I155" s="7"/>
    </row>
    <row r="156" spans="1:9" ht="15">
      <c r="A156" s="10">
        <v>22</v>
      </c>
      <c r="B156" s="17" t="s">
        <v>15</v>
      </c>
      <c r="C156" s="17" t="s">
        <v>103</v>
      </c>
      <c r="D156" s="17" t="s">
        <v>102</v>
      </c>
      <c r="E156" s="17" t="s">
        <v>104</v>
      </c>
      <c r="F156" s="17"/>
      <c r="G156" s="18">
        <v>1833.36</v>
      </c>
      <c r="H156" s="43">
        <v>14999.98</v>
      </c>
      <c r="I156" s="19"/>
    </row>
    <row r="157" spans="1:9" ht="15">
      <c r="A157" s="10"/>
      <c r="B157" s="4" t="s">
        <v>13</v>
      </c>
      <c r="C157" s="17"/>
      <c r="D157" s="17"/>
      <c r="E157" s="17"/>
      <c r="F157" s="17"/>
      <c r="G157" s="18">
        <v>1934.5</v>
      </c>
      <c r="H157" s="18"/>
      <c r="I157" s="19"/>
    </row>
    <row r="158" spans="1:9" ht="15.75" thickBot="1">
      <c r="A158" s="10"/>
      <c r="B158" s="37" t="s">
        <v>88</v>
      </c>
      <c r="C158" s="37"/>
      <c r="D158" s="37"/>
      <c r="E158" s="37"/>
      <c r="F158" s="37"/>
      <c r="G158" s="38">
        <v>1908.5</v>
      </c>
      <c r="H158" s="38"/>
      <c r="I158" s="39"/>
    </row>
    <row r="159" spans="1:9" ht="15.75" thickTop="1">
      <c r="A159" s="10"/>
      <c r="B159" s="22" t="s">
        <v>145</v>
      </c>
      <c r="C159" s="22"/>
      <c r="D159" s="22"/>
      <c r="E159" s="22"/>
      <c r="F159" s="22"/>
      <c r="G159" s="23">
        <f>SUM(G156:G158)</f>
        <v>5676.36</v>
      </c>
      <c r="H159" s="23">
        <f>SUM(H156)</f>
        <v>14999.98</v>
      </c>
      <c r="I159" s="24">
        <f>SUM(G159:H159)</f>
        <v>20676.34</v>
      </c>
    </row>
    <row r="160" spans="1:9" ht="15">
      <c r="A160" s="10"/>
      <c r="B160" s="4"/>
      <c r="C160" s="4"/>
      <c r="D160" s="4"/>
      <c r="E160" s="4"/>
      <c r="F160" s="4"/>
      <c r="G160" s="6"/>
      <c r="H160" s="6"/>
      <c r="I160" s="7"/>
    </row>
    <row r="161" spans="1:9" ht="15">
      <c r="A161" s="10">
        <v>23</v>
      </c>
      <c r="B161" s="4" t="s">
        <v>15</v>
      </c>
      <c r="C161" s="4" t="s">
        <v>106</v>
      </c>
      <c r="D161" s="4" t="s">
        <v>105</v>
      </c>
      <c r="E161" s="4" t="s">
        <v>107</v>
      </c>
      <c r="F161" s="84">
        <v>115297</v>
      </c>
      <c r="G161" s="6">
        <v>4017.14</v>
      </c>
      <c r="H161" s="6"/>
      <c r="I161" s="7"/>
    </row>
    <row r="162" spans="1:9" ht="15">
      <c r="A162" s="10"/>
      <c r="B162" s="4" t="s">
        <v>108</v>
      </c>
      <c r="C162" s="4"/>
      <c r="D162" s="4"/>
      <c r="E162" s="4"/>
      <c r="F162" s="84"/>
      <c r="G162" s="35" t="s">
        <v>61</v>
      </c>
      <c r="H162" s="6"/>
      <c r="I162" s="7"/>
    </row>
    <row r="163" spans="1:9" ht="15">
      <c r="A163" s="10"/>
      <c r="B163" s="4" t="s">
        <v>109</v>
      </c>
      <c r="C163" s="4"/>
      <c r="D163" s="4"/>
      <c r="E163" s="4"/>
      <c r="F163" s="84"/>
      <c r="G163" s="35" t="s">
        <v>61</v>
      </c>
      <c r="H163" s="6"/>
      <c r="I163" s="7"/>
    </row>
    <row r="164" spans="1:9" ht="15">
      <c r="A164" s="10"/>
      <c r="B164" s="17" t="s">
        <v>98</v>
      </c>
      <c r="C164" s="17"/>
      <c r="D164" s="17"/>
      <c r="E164" s="17"/>
      <c r="F164" s="85"/>
      <c r="G164" s="18">
        <v>3194.06</v>
      </c>
      <c r="H164" s="18"/>
      <c r="I164" s="19"/>
    </row>
    <row r="165" spans="1:9" ht="15.75" thickBot="1">
      <c r="A165" s="10"/>
      <c r="B165" s="17" t="s">
        <v>110</v>
      </c>
      <c r="C165" s="17"/>
      <c r="D165" s="17"/>
      <c r="E165" s="17"/>
      <c r="F165" s="85"/>
      <c r="G165" s="36" t="s">
        <v>61</v>
      </c>
      <c r="H165" s="18">
        <v>0</v>
      </c>
      <c r="I165" s="19"/>
    </row>
    <row r="166" spans="1:9" ht="15.75" thickTop="1">
      <c r="A166" s="27"/>
      <c r="B166" s="22" t="s">
        <v>145</v>
      </c>
      <c r="C166" s="22"/>
      <c r="D166" s="22"/>
      <c r="E166" s="22"/>
      <c r="F166" s="22"/>
      <c r="G166" s="23">
        <f>SUM(G161:G165)</f>
        <v>7211.2</v>
      </c>
      <c r="H166" s="23">
        <f>SUM(H161:H165)</f>
        <v>0</v>
      </c>
      <c r="I166" s="24">
        <f>SUM(G166:H166)</f>
        <v>7211.2</v>
      </c>
    </row>
    <row r="167" spans="1:9" ht="15">
      <c r="A167" s="10"/>
      <c r="B167" s="4"/>
      <c r="C167" s="4"/>
      <c r="D167" s="4"/>
      <c r="E167" s="4"/>
      <c r="F167" s="4"/>
      <c r="G167" s="6"/>
      <c r="H167" s="6"/>
      <c r="I167" s="7"/>
    </row>
    <row r="168" spans="1:9" ht="15">
      <c r="A168" s="10">
        <v>24</v>
      </c>
      <c r="B168" s="4" t="s">
        <v>15</v>
      </c>
      <c r="C168" s="4" t="s">
        <v>129</v>
      </c>
      <c r="D168" s="4" t="s">
        <v>130</v>
      </c>
      <c r="E168" s="4" t="s">
        <v>131</v>
      </c>
      <c r="F168" s="84">
        <v>76890</v>
      </c>
      <c r="G168" s="6">
        <v>4867.13</v>
      </c>
      <c r="H168" s="42">
        <v>19609.94</v>
      </c>
      <c r="I168" s="7"/>
    </row>
    <row r="169" spans="1:9" ht="15">
      <c r="A169" s="10"/>
      <c r="B169" s="4" t="s">
        <v>132</v>
      </c>
      <c r="C169" s="4"/>
      <c r="D169" s="4"/>
      <c r="E169" s="4"/>
      <c r="F169" s="84"/>
      <c r="G169" s="6"/>
      <c r="H169" s="6"/>
      <c r="I169" s="7"/>
    </row>
    <row r="170" spans="1:9" ht="15">
      <c r="A170" s="10"/>
      <c r="B170" s="4" t="s">
        <v>133</v>
      </c>
      <c r="C170" s="4"/>
      <c r="D170" s="4"/>
      <c r="E170" s="4"/>
      <c r="F170" s="84"/>
      <c r="G170" s="6">
        <v>7307.21</v>
      </c>
      <c r="H170" s="6">
        <v>9793.8</v>
      </c>
      <c r="I170" s="7"/>
    </row>
    <row r="171" spans="1:9" ht="15">
      <c r="A171" s="10"/>
      <c r="B171" s="4" t="s">
        <v>134</v>
      </c>
      <c r="C171" s="4"/>
      <c r="D171" s="4"/>
      <c r="E171" s="4"/>
      <c r="F171" s="93"/>
      <c r="G171" s="8">
        <v>8244.9</v>
      </c>
      <c r="H171" s="6">
        <v>9765.99</v>
      </c>
      <c r="I171" s="7"/>
    </row>
    <row r="172" spans="1:9" ht="15">
      <c r="A172" s="10"/>
      <c r="B172" s="4" t="s">
        <v>6</v>
      </c>
      <c r="C172" s="4"/>
      <c r="D172" s="4"/>
      <c r="E172" s="4"/>
      <c r="F172" s="134"/>
      <c r="G172" s="6">
        <v>4475.8</v>
      </c>
      <c r="H172" s="6"/>
      <c r="I172" s="7"/>
    </row>
    <row r="173" spans="1:9" ht="15.75" thickBot="1">
      <c r="A173" s="10"/>
      <c r="B173" s="17" t="s">
        <v>71</v>
      </c>
      <c r="C173" s="17"/>
      <c r="D173" s="17"/>
      <c r="E173" s="17"/>
      <c r="F173" s="85"/>
      <c r="G173" s="18">
        <v>4475.8</v>
      </c>
      <c r="H173" s="18">
        <v>0</v>
      </c>
      <c r="I173" s="19"/>
    </row>
    <row r="174" spans="1:9" ht="15.75" thickTop="1">
      <c r="A174" s="10"/>
      <c r="B174" s="22" t="s">
        <v>145</v>
      </c>
      <c r="C174" s="22"/>
      <c r="D174" s="22"/>
      <c r="E174" s="22"/>
      <c r="F174" s="22"/>
      <c r="G174" s="23">
        <f>SUM(G168:G173)</f>
        <v>29370.839999999997</v>
      </c>
      <c r="H174" s="23">
        <f>SUM(H168:H173)</f>
        <v>39169.729999999996</v>
      </c>
      <c r="I174" s="24">
        <f>SUM(G174:H174)</f>
        <v>68540.56999999999</v>
      </c>
    </row>
    <row r="175" spans="1:9" s="51" customFormat="1" ht="15">
      <c r="A175" s="47"/>
      <c r="B175" s="48"/>
      <c r="C175" s="48"/>
      <c r="D175" s="48"/>
      <c r="E175" s="48"/>
      <c r="F175" s="48"/>
      <c r="G175" s="49"/>
      <c r="H175" s="49"/>
      <c r="I175" s="50"/>
    </row>
    <row r="176" spans="1:9" s="51" customFormat="1" ht="15">
      <c r="A176" s="47"/>
      <c r="B176" s="48" t="s">
        <v>15</v>
      </c>
      <c r="C176" s="48" t="s">
        <v>47</v>
      </c>
      <c r="D176" s="48" t="s">
        <v>195</v>
      </c>
      <c r="E176" s="48" t="s">
        <v>196</v>
      </c>
      <c r="F176" s="90">
        <v>55922.23</v>
      </c>
      <c r="G176" s="49"/>
      <c r="H176" s="49">
        <v>114598.88</v>
      </c>
      <c r="I176" s="50"/>
    </row>
    <row r="177" spans="1:9" s="51" customFormat="1" ht="15.75" thickBot="1">
      <c r="A177" s="52"/>
      <c r="B177" s="52" t="s">
        <v>98</v>
      </c>
      <c r="C177" s="52"/>
      <c r="D177" s="52"/>
      <c r="E177" s="52"/>
      <c r="F177" s="92"/>
      <c r="G177" s="53"/>
      <c r="H177" s="53"/>
      <c r="I177" s="54"/>
    </row>
    <row r="178" spans="1:9" s="51" customFormat="1" ht="15">
      <c r="A178" s="48"/>
      <c r="B178" s="48" t="s">
        <v>143</v>
      </c>
      <c r="C178" s="48"/>
      <c r="D178" s="48"/>
      <c r="E178" s="48"/>
      <c r="F178" s="48"/>
      <c r="G178" s="49"/>
      <c r="H178" s="49">
        <f>SUM(H176:H177)</f>
        <v>114598.88</v>
      </c>
      <c r="I178" s="50">
        <f>SUM(G178:H178)</f>
        <v>114598.88</v>
      </c>
    </row>
    <row r="179" spans="1:9" s="51" customFormat="1" ht="15">
      <c r="A179" s="47"/>
      <c r="B179" s="48"/>
      <c r="C179" s="48"/>
      <c r="D179" s="48"/>
      <c r="E179" s="48"/>
      <c r="F179" s="48"/>
      <c r="G179" s="49"/>
      <c r="H179" s="49"/>
      <c r="I179" s="50"/>
    </row>
    <row r="180" spans="1:9" s="51" customFormat="1" ht="15">
      <c r="A180" s="47"/>
      <c r="B180" s="48"/>
      <c r="C180" s="48"/>
      <c r="D180" s="48"/>
      <c r="E180" s="48"/>
      <c r="F180" s="48"/>
      <c r="G180" s="49"/>
      <c r="H180" s="49"/>
      <c r="I180" s="50"/>
    </row>
    <row r="181" spans="1:9" ht="15">
      <c r="A181" s="10"/>
      <c r="B181" s="4"/>
      <c r="C181" s="4"/>
      <c r="D181" s="4"/>
      <c r="E181" s="4"/>
      <c r="F181" s="4"/>
      <c r="G181" s="6"/>
      <c r="H181" s="6"/>
      <c r="I181" s="7"/>
    </row>
    <row r="182" spans="1:9" ht="15">
      <c r="A182" s="10">
        <v>25</v>
      </c>
      <c r="B182" s="4" t="s">
        <v>15</v>
      </c>
      <c r="C182" s="4" t="s">
        <v>111</v>
      </c>
      <c r="D182" s="4" t="s">
        <v>112</v>
      </c>
      <c r="E182" s="4" t="s">
        <v>116</v>
      </c>
      <c r="F182" s="84">
        <v>5773</v>
      </c>
      <c r="G182" s="6">
        <v>1007.32</v>
      </c>
      <c r="H182" s="6"/>
      <c r="I182" s="7"/>
    </row>
    <row r="183" spans="1:9" ht="15">
      <c r="A183" s="10"/>
      <c r="B183" s="4" t="s">
        <v>74</v>
      </c>
      <c r="C183" s="4"/>
      <c r="D183" s="4"/>
      <c r="E183" s="4"/>
      <c r="F183" s="84"/>
      <c r="G183" s="6">
        <v>2985.03</v>
      </c>
      <c r="H183" s="6">
        <v>5190</v>
      </c>
      <c r="I183" s="7"/>
    </row>
    <row r="184" spans="1:9" ht="15">
      <c r="A184" s="10"/>
      <c r="B184" s="4" t="s">
        <v>113</v>
      </c>
      <c r="C184" s="4"/>
      <c r="D184" s="4"/>
      <c r="E184" s="4"/>
      <c r="F184" s="84"/>
      <c r="G184" s="35" t="s">
        <v>61</v>
      </c>
      <c r="H184" s="6"/>
      <c r="I184" s="7"/>
    </row>
    <row r="185" spans="1:9" ht="15">
      <c r="A185" s="10"/>
      <c r="B185" s="4" t="s">
        <v>6</v>
      </c>
      <c r="C185" s="4"/>
      <c r="D185" s="4"/>
      <c r="E185" s="4"/>
      <c r="F185" s="134"/>
      <c r="G185" s="6">
        <v>2985.03</v>
      </c>
      <c r="H185" s="6">
        <v>5190</v>
      </c>
      <c r="I185" s="7"/>
    </row>
    <row r="186" spans="1:9" ht="15">
      <c r="A186" s="10"/>
      <c r="B186" s="4" t="s">
        <v>114</v>
      </c>
      <c r="C186" s="4"/>
      <c r="D186" s="4"/>
      <c r="E186" s="4"/>
      <c r="F186" s="84"/>
      <c r="G186" s="6">
        <v>3242.99</v>
      </c>
      <c r="H186" s="6">
        <v>10380</v>
      </c>
      <c r="I186" s="7"/>
    </row>
    <row r="187" spans="1:9" ht="15">
      <c r="A187" s="10"/>
      <c r="B187" s="4" t="s">
        <v>115</v>
      </c>
      <c r="C187" s="4"/>
      <c r="D187" s="4"/>
      <c r="E187" s="4"/>
      <c r="F187" s="84"/>
      <c r="G187" s="6">
        <v>3021.32</v>
      </c>
      <c r="H187" s="6">
        <v>9840</v>
      </c>
      <c r="I187" s="7"/>
    </row>
    <row r="188" spans="1:9" ht="15.75" thickBot="1">
      <c r="A188" s="10"/>
      <c r="B188" s="17" t="s">
        <v>71</v>
      </c>
      <c r="C188" s="17"/>
      <c r="D188" s="17"/>
      <c r="E188" s="17"/>
      <c r="F188" s="85"/>
      <c r="G188" s="18">
        <v>938.3</v>
      </c>
      <c r="H188" s="18">
        <v>0</v>
      </c>
      <c r="I188" s="19"/>
    </row>
    <row r="189" spans="1:9" ht="15.75" thickTop="1">
      <c r="A189" s="10"/>
      <c r="B189" s="22" t="s">
        <v>145</v>
      </c>
      <c r="C189" s="22"/>
      <c r="D189" s="22"/>
      <c r="E189" s="22"/>
      <c r="F189" s="22"/>
      <c r="G189" s="23">
        <f>SUM(G182:G188)</f>
        <v>14179.99</v>
      </c>
      <c r="H189" s="23">
        <f>SUM(H182:H188)</f>
        <v>30600</v>
      </c>
      <c r="I189" s="24">
        <f>SUM(G189:H189)</f>
        <v>44779.99</v>
      </c>
    </row>
    <row r="190" spans="1:9" ht="15">
      <c r="A190" s="10"/>
      <c r="B190" s="4"/>
      <c r="C190" s="4"/>
      <c r="D190" s="4"/>
      <c r="E190" s="4"/>
      <c r="F190" s="4"/>
      <c r="G190" s="6"/>
      <c r="H190" s="6"/>
      <c r="I190" s="7"/>
    </row>
    <row r="191" spans="1:9" ht="15">
      <c r="A191" s="10">
        <v>26</v>
      </c>
      <c r="B191" s="4" t="s">
        <v>15</v>
      </c>
      <c r="C191" s="4" t="s">
        <v>117</v>
      </c>
      <c r="D191" s="4" t="s">
        <v>121</v>
      </c>
      <c r="E191" s="4" t="s">
        <v>122</v>
      </c>
      <c r="F191" s="84">
        <v>81904</v>
      </c>
      <c r="G191" s="6">
        <v>10836.54</v>
      </c>
      <c r="H191" s="6"/>
      <c r="I191" s="7"/>
    </row>
    <row r="192" spans="1:9" ht="15">
      <c r="A192" s="10"/>
      <c r="B192" s="4" t="s">
        <v>43</v>
      </c>
      <c r="C192" s="4"/>
      <c r="D192" s="4"/>
      <c r="E192" s="4"/>
      <c r="F192" s="84"/>
      <c r="G192" s="35" t="s">
        <v>61</v>
      </c>
      <c r="H192" s="6"/>
      <c r="I192" s="7"/>
    </row>
    <row r="193" spans="1:9" ht="15">
      <c r="A193" s="10"/>
      <c r="B193" s="4" t="s">
        <v>118</v>
      </c>
      <c r="C193" s="4"/>
      <c r="D193" s="4"/>
      <c r="E193" s="4"/>
      <c r="F193" s="84"/>
      <c r="G193" s="35" t="s">
        <v>61</v>
      </c>
      <c r="H193" s="6"/>
      <c r="I193" s="7"/>
    </row>
    <row r="194" spans="1:9" ht="15">
      <c r="A194" s="10"/>
      <c r="B194" s="4" t="s">
        <v>119</v>
      </c>
      <c r="C194" s="4"/>
      <c r="D194" s="4"/>
      <c r="E194" s="4"/>
      <c r="F194" s="84"/>
      <c r="G194" s="35" t="s">
        <v>61</v>
      </c>
      <c r="H194" s="6"/>
      <c r="I194" s="7"/>
    </row>
    <row r="195" spans="1:9" ht="15">
      <c r="A195" s="10"/>
      <c r="B195" s="4" t="s">
        <v>13</v>
      </c>
      <c r="C195" s="4"/>
      <c r="D195" s="4"/>
      <c r="E195" s="4"/>
      <c r="F195" s="84"/>
      <c r="G195" s="35" t="s">
        <v>61</v>
      </c>
      <c r="H195" s="6"/>
      <c r="I195" s="7"/>
    </row>
    <row r="196" spans="1:9" ht="15">
      <c r="A196" s="10"/>
      <c r="B196" s="4" t="s">
        <v>120</v>
      </c>
      <c r="C196" s="4"/>
      <c r="D196" s="4"/>
      <c r="E196" s="4"/>
      <c r="F196" s="84"/>
      <c r="G196" s="35" t="s">
        <v>61</v>
      </c>
      <c r="H196" s="6"/>
      <c r="I196" s="7"/>
    </row>
    <row r="197" spans="1:9" ht="15.75" thickBot="1">
      <c r="A197" s="10"/>
      <c r="B197" s="17" t="s">
        <v>123</v>
      </c>
      <c r="C197" s="17"/>
      <c r="D197" s="17"/>
      <c r="E197" s="17"/>
      <c r="F197" s="85"/>
      <c r="G197" s="18">
        <v>9857.46</v>
      </c>
      <c r="H197" s="18">
        <v>0</v>
      </c>
      <c r="I197" s="19"/>
    </row>
    <row r="198" spans="1:9" ht="15.75" thickTop="1">
      <c r="A198" s="10"/>
      <c r="B198" s="22" t="s">
        <v>145</v>
      </c>
      <c r="C198" s="22"/>
      <c r="D198" s="22"/>
      <c r="E198" s="22"/>
      <c r="F198" s="22"/>
      <c r="G198" s="23">
        <f>SUM(G191:G197)</f>
        <v>20694</v>
      </c>
      <c r="H198" s="23">
        <f>SUM(H191:H197)</f>
        <v>0</v>
      </c>
      <c r="I198" s="24">
        <f>SUM(G198:H198)</f>
        <v>20694</v>
      </c>
    </row>
    <row r="199" spans="1:9" ht="15">
      <c r="A199" s="10"/>
      <c r="B199" s="4"/>
      <c r="C199" s="4"/>
      <c r="D199" s="4"/>
      <c r="E199" s="4"/>
      <c r="F199" s="4"/>
      <c r="G199" s="6"/>
      <c r="H199" s="6"/>
      <c r="I199" s="7"/>
    </row>
    <row r="200" spans="1:9" ht="15">
      <c r="A200" s="10">
        <v>27</v>
      </c>
      <c r="B200" s="4" t="s">
        <v>15</v>
      </c>
      <c r="C200" s="4" t="s">
        <v>124</v>
      </c>
      <c r="D200" s="4" t="s">
        <v>135</v>
      </c>
      <c r="E200" s="4" t="s">
        <v>125</v>
      </c>
      <c r="F200" s="84">
        <v>88232</v>
      </c>
      <c r="G200" s="6">
        <v>2436.35</v>
      </c>
      <c r="H200" s="6"/>
      <c r="I200" s="7"/>
    </row>
    <row r="201" spans="1:9" ht="15">
      <c r="A201" s="10"/>
      <c r="B201" s="4" t="s">
        <v>98</v>
      </c>
      <c r="C201" s="4"/>
      <c r="D201" s="4"/>
      <c r="E201" s="4"/>
      <c r="F201" s="84"/>
      <c r="G201" s="6">
        <v>5702.78</v>
      </c>
      <c r="H201" s="6"/>
      <c r="I201" s="7"/>
    </row>
    <row r="202" spans="1:9" ht="15">
      <c r="A202" s="10"/>
      <c r="B202" s="4" t="s">
        <v>126</v>
      </c>
      <c r="C202" s="4"/>
      <c r="D202" s="4"/>
      <c r="E202" s="4"/>
      <c r="F202" s="84"/>
      <c r="G202" s="35" t="s">
        <v>61</v>
      </c>
      <c r="H202" s="6"/>
      <c r="I202" s="7"/>
    </row>
    <row r="203" spans="1:9" ht="15">
      <c r="A203" s="10"/>
      <c r="B203" s="4" t="s">
        <v>64</v>
      </c>
      <c r="C203" s="4"/>
      <c r="D203" s="4"/>
      <c r="E203" s="4"/>
      <c r="F203" s="84"/>
      <c r="G203" s="6">
        <v>3760.66</v>
      </c>
      <c r="H203" s="6"/>
      <c r="I203" s="7"/>
    </row>
    <row r="204" spans="1:9" ht="15">
      <c r="A204" s="10"/>
      <c r="B204" s="4" t="s">
        <v>39</v>
      </c>
      <c r="C204" s="4"/>
      <c r="D204" s="4"/>
      <c r="E204" s="4"/>
      <c r="F204" s="84"/>
      <c r="G204" s="6">
        <v>16781.75</v>
      </c>
      <c r="H204" s="6">
        <v>39293.79</v>
      </c>
      <c r="I204" s="7"/>
    </row>
    <row r="205" spans="1:9" ht="15">
      <c r="A205" s="10"/>
      <c r="B205" s="4" t="s">
        <v>127</v>
      </c>
      <c r="C205" s="4"/>
      <c r="D205" s="4"/>
      <c r="E205" s="4"/>
      <c r="F205" s="84"/>
      <c r="G205" s="6">
        <v>6812.85</v>
      </c>
      <c r="H205" s="6">
        <v>0</v>
      </c>
      <c r="I205" s="7"/>
    </row>
    <row r="206" spans="1:9" ht="15.75" thickBot="1">
      <c r="A206" s="10"/>
      <c r="B206" s="17" t="s">
        <v>128</v>
      </c>
      <c r="C206" s="17"/>
      <c r="D206" s="17"/>
      <c r="E206" s="17"/>
      <c r="F206" s="85"/>
      <c r="G206" s="18"/>
      <c r="H206" s="18">
        <v>0</v>
      </c>
      <c r="I206" s="19"/>
    </row>
    <row r="207" spans="1:9" ht="15.75" thickTop="1">
      <c r="A207" s="10"/>
      <c r="B207" s="22" t="s">
        <v>143</v>
      </c>
      <c r="C207" s="22"/>
      <c r="D207" s="22"/>
      <c r="E207" s="22"/>
      <c r="F207" s="22"/>
      <c r="G207" s="23">
        <f>SUM(G200:G206)</f>
        <v>35494.39</v>
      </c>
      <c r="H207" s="23">
        <f>SUM(H200:H206)</f>
        <v>39293.79</v>
      </c>
      <c r="I207" s="24">
        <f>SUM(G207:H207)</f>
        <v>74788.18</v>
      </c>
    </row>
    <row r="208" spans="1:9" ht="15">
      <c r="A208" s="10"/>
      <c r="B208" s="4"/>
      <c r="C208" s="4"/>
      <c r="D208" s="4"/>
      <c r="E208" s="4"/>
      <c r="F208" s="4"/>
      <c r="G208" s="6"/>
      <c r="H208" s="6"/>
      <c r="I208" s="7"/>
    </row>
    <row r="209" spans="1:9" ht="15">
      <c r="A209" s="10">
        <v>28</v>
      </c>
      <c r="B209" s="4" t="s">
        <v>15</v>
      </c>
      <c r="C209" s="4" t="s">
        <v>16</v>
      </c>
      <c r="D209" s="4" t="s">
        <v>136</v>
      </c>
      <c r="E209" s="4" t="s">
        <v>137</v>
      </c>
      <c r="F209" s="84">
        <v>77547</v>
      </c>
      <c r="G209" s="6">
        <v>2552.89</v>
      </c>
      <c r="H209" s="6"/>
      <c r="I209" s="7"/>
    </row>
    <row r="210" spans="1:9" ht="15">
      <c r="A210" s="10"/>
      <c r="B210" s="4" t="s">
        <v>138</v>
      </c>
      <c r="C210" s="4"/>
      <c r="D210" s="4"/>
      <c r="E210" s="4"/>
      <c r="F210" s="84"/>
      <c r="G210" s="6">
        <v>12773.45</v>
      </c>
      <c r="H210" s="6"/>
      <c r="I210" s="7"/>
    </row>
    <row r="211" spans="1:9" ht="15">
      <c r="A211" s="10"/>
      <c r="B211" s="40" t="s">
        <v>139</v>
      </c>
      <c r="C211" s="4"/>
      <c r="D211" s="4"/>
      <c r="E211" s="4"/>
      <c r="F211" s="84"/>
      <c r="G211" s="6">
        <v>3680.66</v>
      </c>
      <c r="H211" s="6"/>
      <c r="I211" s="7"/>
    </row>
    <row r="212" spans="1:9" ht="15.75" thickBot="1">
      <c r="A212" s="10"/>
      <c r="B212" s="17" t="s">
        <v>98</v>
      </c>
      <c r="C212" s="17"/>
      <c r="D212" s="17"/>
      <c r="E212" s="17"/>
      <c r="F212" s="85"/>
      <c r="G212" s="18">
        <v>7286.76</v>
      </c>
      <c r="H212" s="18">
        <v>0</v>
      </c>
      <c r="I212" s="19"/>
    </row>
    <row r="213" spans="1:9" ht="15.75" thickTop="1">
      <c r="A213" s="10"/>
      <c r="B213" s="22" t="s">
        <v>145</v>
      </c>
      <c r="C213" s="22"/>
      <c r="D213" s="22"/>
      <c r="E213" s="22"/>
      <c r="F213" s="22"/>
      <c r="G213" s="23">
        <f>SUM(G209:G212)</f>
        <v>26293.760000000002</v>
      </c>
      <c r="H213" s="23">
        <f>SUM(H209:H212)</f>
        <v>0</v>
      </c>
      <c r="I213" s="24">
        <f>SUM(G213:H213)</f>
        <v>26293.760000000002</v>
      </c>
    </row>
    <row r="214" spans="1:9" ht="15">
      <c r="A214" s="10"/>
      <c r="B214" s="4"/>
      <c r="C214" s="4"/>
      <c r="D214" s="4"/>
      <c r="E214" s="4"/>
      <c r="F214" s="4"/>
      <c r="G214" s="6"/>
      <c r="H214" s="6"/>
      <c r="I214" s="7"/>
    </row>
    <row r="215" spans="1:9" ht="15">
      <c r="A215" s="10">
        <v>29</v>
      </c>
      <c r="B215" s="4" t="s">
        <v>15</v>
      </c>
      <c r="C215" s="4" t="s">
        <v>141</v>
      </c>
      <c r="D215" s="4" t="s">
        <v>140</v>
      </c>
      <c r="E215" s="4" t="s">
        <v>142</v>
      </c>
      <c r="F215" s="84">
        <v>14915</v>
      </c>
      <c r="G215" s="6">
        <v>2440.75</v>
      </c>
      <c r="H215" s="6"/>
      <c r="I215" s="7"/>
    </row>
    <row r="216" spans="1:9" ht="15.75" thickBot="1">
      <c r="A216" s="10"/>
      <c r="B216" s="17" t="s">
        <v>123</v>
      </c>
      <c r="C216" s="17"/>
      <c r="D216" s="17"/>
      <c r="E216" s="17"/>
      <c r="F216" s="85"/>
      <c r="G216" s="18">
        <v>2241.43</v>
      </c>
      <c r="H216" s="18">
        <v>0</v>
      </c>
      <c r="I216" s="19"/>
    </row>
    <row r="217" spans="1:9" ht="15.75" thickTop="1">
      <c r="A217" s="10"/>
      <c r="B217" s="22" t="s">
        <v>145</v>
      </c>
      <c r="C217" s="22"/>
      <c r="D217" s="22"/>
      <c r="E217" s="22"/>
      <c r="F217" s="22"/>
      <c r="G217" s="23">
        <f>SUM(G215:G216)</f>
        <v>4682.18</v>
      </c>
      <c r="H217" s="23">
        <f>SUM(H215:H216)</f>
        <v>0</v>
      </c>
      <c r="I217" s="24">
        <f>SUM(G217:H217)</f>
        <v>4682.18</v>
      </c>
    </row>
    <row r="218" spans="1:9" ht="15">
      <c r="A218" s="10"/>
      <c r="B218" s="4"/>
      <c r="C218" s="4"/>
      <c r="D218" s="4"/>
      <c r="E218" s="4"/>
      <c r="F218" s="4"/>
      <c r="G218" s="6"/>
      <c r="H218" s="6"/>
      <c r="I218" s="7"/>
    </row>
    <row r="219" spans="1:9" ht="18.75">
      <c r="A219" s="10"/>
      <c r="B219" s="4"/>
      <c r="C219" s="4"/>
      <c r="D219" s="4"/>
      <c r="E219" s="4"/>
      <c r="F219" s="4"/>
      <c r="G219" s="6"/>
      <c r="H219" s="6"/>
      <c r="I219" s="34">
        <f>SUM(I6:I217)</f>
        <v>3325030.9600000004</v>
      </c>
    </row>
    <row r="220" spans="1:9" ht="15.75" thickBot="1">
      <c r="A220" s="41"/>
      <c r="B220" s="31"/>
      <c r="C220" s="31"/>
      <c r="D220" s="31"/>
      <c r="E220" s="31"/>
      <c r="F220" s="31"/>
      <c r="G220" s="32"/>
      <c r="H220" s="32"/>
      <c r="I220" s="33"/>
    </row>
    <row r="221" spans="1:9" ht="15.75" thickTop="1">
      <c r="A221" s="8"/>
      <c r="B221" s="8"/>
      <c r="C221" s="8"/>
      <c r="D221" s="8"/>
      <c r="E221" s="8"/>
      <c r="F221" s="8"/>
      <c r="G221" s="9"/>
      <c r="H221" s="9"/>
      <c r="I221" s="8"/>
    </row>
    <row r="222" spans="1:9" ht="15">
      <c r="A222" s="8"/>
      <c r="B222" s="8"/>
      <c r="C222" s="8"/>
      <c r="D222" s="8"/>
      <c r="E222" s="8"/>
      <c r="F222" s="8"/>
      <c r="G222" s="9"/>
      <c r="H222" s="9"/>
      <c r="I222" s="8"/>
    </row>
    <row r="223" spans="1:9" ht="15">
      <c r="A223" s="8"/>
      <c r="B223" s="8"/>
      <c r="C223" s="8"/>
      <c r="D223" s="8"/>
      <c r="E223" s="8"/>
      <c r="F223" s="8"/>
      <c r="G223" s="9"/>
      <c r="H223" s="9"/>
      <c r="I223" s="8"/>
    </row>
    <row r="224" spans="1:9" ht="15">
      <c r="A224" s="8"/>
      <c r="B224" s="8"/>
      <c r="C224" s="8"/>
      <c r="D224" s="8"/>
      <c r="E224" s="8"/>
      <c r="F224" s="8"/>
      <c r="G224" s="9"/>
      <c r="H224" s="9"/>
      <c r="I224" s="8"/>
    </row>
    <row r="225" spans="1:9" ht="15">
      <c r="A225" s="8"/>
      <c r="B225" s="8"/>
      <c r="C225" s="8"/>
      <c r="D225" s="8"/>
      <c r="E225" s="8"/>
      <c r="F225" s="8"/>
      <c r="G225" s="9"/>
      <c r="H225" s="9"/>
      <c r="I225" s="8"/>
    </row>
    <row r="226" spans="1:9" ht="15">
      <c r="A226" s="8"/>
      <c r="B226" s="8"/>
      <c r="C226" s="8"/>
      <c r="D226" s="8"/>
      <c r="E226" s="8"/>
      <c r="F226" s="8"/>
      <c r="G226" s="9"/>
      <c r="H226" s="9"/>
      <c r="I226" s="8"/>
    </row>
    <row r="227" spans="1:9" ht="15">
      <c r="A227" s="8"/>
      <c r="B227" s="8"/>
      <c r="C227" s="8"/>
      <c r="D227" s="8"/>
      <c r="E227" s="8"/>
      <c r="F227" s="8"/>
      <c r="G227" s="9"/>
      <c r="H227" s="9"/>
      <c r="I227" s="8"/>
    </row>
    <row r="228" spans="1:9" ht="15">
      <c r="A228" s="8"/>
      <c r="B228" s="8"/>
      <c r="C228" s="8"/>
      <c r="D228" s="8"/>
      <c r="E228" s="8"/>
      <c r="F228" s="8"/>
      <c r="G228" s="9"/>
      <c r="H228" s="9"/>
      <c r="I228" s="8"/>
    </row>
    <row r="229" spans="1:9" ht="15">
      <c r="A229" s="8"/>
      <c r="B229" s="8"/>
      <c r="C229" s="8"/>
      <c r="D229" s="8"/>
      <c r="E229" s="8"/>
      <c r="F229" s="8"/>
      <c r="G229" s="9"/>
      <c r="H229" s="9"/>
      <c r="I229" s="8"/>
    </row>
    <row r="230" spans="1:9" ht="15">
      <c r="A230" s="8"/>
      <c r="B230" s="8"/>
      <c r="C230" s="8"/>
      <c r="D230" s="8"/>
      <c r="E230" s="8"/>
      <c r="F230" s="8"/>
      <c r="G230" s="9"/>
      <c r="H230" s="9"/>
      <c r="I230" s="8"/>
    </row>
    <row r="231" spans="1:9" ht="15">
      <c r="A231" s="8"/>
      <c r="B231" s="8"/>
      <c r="C231" s="8"/>
      <c r="D231" s="8"/>
      <c r="E231" s="8"/>
      <c r="F231" s="8"/>
      <c r="G231" s="9"/>
      <c r="H231" s="9"/>
      <c r="I231" s="8"/>
    </row>
    <row r="232" spans="1:9" ht="15">
      <c r="A232" s="8"/>
      <c r="B232" s="8"/>
      <c r="C232" s="8"/>
      <c r="D232" s="8"/>
      <c r="E232" s="8"/>
      <c r="F232" s="8"/>
      <c r="G232" s="9"/>
      <c r="H232" s="9"/>
      <c r="I232" s="8"/>
    </row>
    <row r="233" spans="1:9" ht="15">
      <c r="A233" s="8"/>
      <c r="B233" s="8"/>
      <c r="C233" s="8"/>
      <c r="D233" s="8"/>
      <c r="E233" s="8"/>
      <c r="F233" s="8"/>
      <c r="G233" s="9"/>
      <c r="H233" s="9"/>
      <c r="I233" s="8"/>
    </row>
    <row r="234" spans="7:8" ht="15">
      <c r="G234" s="3"/>
      <c r="H234" s="3"/>
    </row>
    <row r="235" spans="7:8" ht="15">
      <c r="G235" s="3"/>
      <c r="H235" s="3"/>
    </row>
    <row r="236" spans="7:8" ht="15">
      <c r="G236" s="3"/>
      <c r="H236" s="3"/>
    </row>
    <row r="237" spans="7:8" ht="15">
      <c r="G237" s="3"/>
      <c r="H237" s="3"/>
    </row>
    <row r="238" spans="7:8" ht="15">
      <c r="G238" s="3"/>
      <c r="H238" s="3"/>
    </row>
    <row r="239" spans="7:8" ht="15">
      <c r="G239" s="3"/>
      <c r="H239" s="3"/>
    </row>
    <row r="240" spans="7:8" ht="15">
      <c r="G240" s="3"/>
      <c r="H240" s="3"/>
    </row>
    <row r="241" spans="7:8" ht="15">
      <c r="G241" s="3"/>
      <c r="H241" s="3"/>
    </row>
    <row r="242" spans="7:8" ht="15">
      <c r="G242" s="3"/>
      <c r="H242" s="3"/>
    </row>
    <row r="267" spans="1:9" ht="1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5">
      <c r="A287" s="2"/>
      <c r="B287" s="2"/>
      <c r="C287" s="2"/>
      <c r="D287" s="2"/>
      <c r="E287" s="2"/>
      <c r="F287" s="2"/>
      <c r="G287" s="2"/>
      <c r="H287" s="2"/>
      <c r="I287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90" zoomScaleNormal="90" zoomScalePageLayoutView="0" workbookViewId="0" topLeftCell="A1">
      <selection activeCell="F14" sqref="F14"/>
    </sheetView>
  </sheetViews>
  <sheetFormatPr defaultColWidth="9.140625" defaultRowHeight="15"/>
  <cols>
    <col min="1" max="1" width="5.28125" style="0" customWidth="1"/>
    <col min="2" max="2" width="29.57421875" style="0" customWidth="1"/>
    <col min="3" max="3" width="22.8515625" style="0" customWidth="1"/>
    <col min="4" max="4" width="19.8515625" style="0" customWidth="1"/>
    <col min="5" max="6" width="88.8515625" style="0" customWidth="1"/>
    <col min="7" max="7" width="21.57421875" style="0" customWidth="1"/>
    <col min="8" max="8" width="22.8515625" style="0" customWidth="1"/>
    <col min="9" max="9" width="21.7109375" style="0" customWidth="1"/>
  </cols>
  <sheetData>
    <row r="1" spans="1:9" s="1" customFormat="1" ht="16.5" thickBot="1" thickTop="1">
      <c r="A1" s="30" t="s">
        <v>80</v>
      </c>
      <c r="B1" s="29" t="s">
        <v>211</v>
      </c>
      <c r="C1" s="29" t="s">
        <v>205</v>
      </c>
      <c r="D1" s="29" t="s">
        <v>1</v>
      </c>
      <c r="E1" s="29" t="s">
        <v>207</v>
      </c>
      <c r="F1" s="29" t="s">
        <v>208</v>
      </c>
      <c r="G1" s="29" t="s">
        <v>209</v>
      </c>
      <c r="H1" s="29" t="s">
        <v>210</v>
      </c>
      <c r="I1" s="29" t="s">
        <v>144</v>
      </c>
    </row>
    <row r="2" spans="1:10" ht="15.75" thickTop="1">
      <c r="A2" s="26">
        <v>1</v>
      </c>
      <c r="B2" s="5" t="s">
        <v>146</v>
      </c>
      <c r="C2" s="5" t="s">
        <v>147</v>
      </c>
      <c r="D2" s="5" t="s">
        <v>148</v>
      </c>
      <c r="E2" s="5" t="s">
        <v>149</v>
      </c>
      <c r="F2" s="94">
        <v>87010</v>
      </c>
      <c r="G2" s="70">
        <v>8889.16</v>
      </c>
      <c r="H2" s="71">
        <v>79323.1</v>
      </c>
      <c r="I2" s="72"/>
      <c r="J2" s="8"/>
    </row>
    <row r="3" spans="1:10" ht="15.75" thickBot="1">
      <c r="A3" s="4"/>
      <c r="B3" s="17" t="s">
        <v>150</v>
      </c>
      <c r="C3" s="17"/>
      <c r="D3" s="17"/>
      <c r="E3" s="17"/>
      <c r="F3" s="89"/>
      <c r="G3" s="73"/>
      <c r="H3" s="73"/>
      <c r="I3" s="74"/>
      <c r="J3" s="8"/>
    </row>
    <row r="4" spans="1:10" ht="15.75" thickTop="1">
      <c r="A4" s="4"/>
      <c r="B4" s="22" t="s">
        <v>143</v>
      </c>
      <c r="C4" s="22"/>
      <c r="D4" s="22"/>
      <c r="E4" s="22"/>
      <c r="F4" s="22"/>
      <c r="G4" s="75">
        <f>SUM(G2:G3)</f>
        <v>8889.16</v>
      </c>
      <c r="H4" s="75">
        <f>SUM(H2:H3)</f>
        <v>79323.1</v>
      </c>
      <c r="I4" s="24">
        <f>SUM(G4:H4)</f>
        <v>88212.26000000001</v>
      </c>
      <c r="J4" s="8"/>
    </row>
    <row r="5" spans="1:10" ht="15">
      <c r="A5" s="4"/>
      <c r="B5" s="4"/>
      <c r="C5" s="4"/>
      <c r="D5" s="4"/>
      <c r="E5" s="4"/>
      <c r="F5" s="4"/>
      <c r="G5" s="76"/>
      <c r="H5" s="76"/>
      <c r="I5" s="65"/>
      <c r="J5" s="8"/>
    </row>
    <row r="6" spans="1:10" ht="15">
      <c r="A6" s="10">
        <v>2</v>
      </c>
      <c r="B6" s="4" t="s">
        <v>146</v>
      </c>
      <c r="C6" s="4" t="s">
        <v>152</v>
      </c>
      <c r="D6" s="4" t="s">
        <v>153</v>
      </c>
      <c r="E6" s="4" t="s">
        <v>154</v>
      </c>
      <c r="F6" s="88">
        <v>52358</v>
      </c>
      <c r="G6" s="76">
        <v>4200.59</v>
      </c>
      <c r="H6" s="77">
        <v>19940.96</v>
      </c>
      <c r="I6" s="65"/>
      <c r="J6" s="8"/>
    </row>
    <row r="7" spans="1:10" ht="15">
      <c r="A7" s="4"/>
      <c r="B7" s="4" t="s">
        <v>155</v>
      </c>
      <c r="C7" s="4"/>
      <c r="D7" s="4"/>
      <c r="E7" s="4"/>
      <c r="F7" s="88"/>
      <c r="G7" s="78" t="s">
        <v>151</v>
      </c>
      <c r="H7" s="76"/>
      <c r="I7" s="65"/>
      <c r="J7" s="8"/>
    </row>
    <row r="8" spans="1:10" ht="15">
      <c r="A8" s="4"/>
      <c r="B8" s="4" t="s">
        <v>156</v>
      </c>
      <c r="C8" s="4"/>
      <c r="D8" s="4"/>
      <c r="E8" s="4"/>
      <c r="F8" s="88"/>
      <c r="G8" s="76">
        <v>4200.59</v>
      </c>
      <c r="H8" s="76"/>
      <c r="I8" s="65"/>
      <c r="J8" s="8"/>
    </row>
    <row r="9" spans="1:10" ht="15.75" thickBot="1">
      <c r="A9" s="4"/>
      <c r="B9" s="17" t="s">
        <v>157</v>
      </c>
      <c r="C9" s="17"/>
      <c r="D9" s="17"/>
      <c r="E9" s="17"/>
      <c r="F9" s="89">
        <v>14399.72</v>
      </c>
      <c r="G9" s="73">
        <v>5025.11</v>
      </c>
      <c r="H9" s="73"/>
      <c r="I9" s="74"/>
      <c r="J9" s="8"/>
    </row>
    <row r="10" spans="1:10" ht="15.75" thickTop="1">
      <c r="A10" s="4"/>
      <c r="B10" s="22" t="s">
        <v>143</v>
      </c>
      <c r="C10" s="22"/>
      <c r="D10" s="22"/>
      <c r="E10" s="22"/>
      <c r="F10" s="22"/>
      <c r="G10" s="75">
        <f>SUM(G6:G9)</f>
        <v>13426.29</v>
      </c>
      <c r="H10" s="75">
        <f>SUM(H6:H9)</f>
        <v>19940.96</v>
      </c>
      <c r="I10" s="24">
        <f>SUM(G10:H10)</f>
        <v>33367.25</v>
      </c>
      <c r="J10" s="8"/>
    </row>
    <row r="11" spans="1:10" ht="15">
      <c r="A11" s="4"/>
      <c r="B11" s="4"/>
      <c r="C11" s="4"/>
      <c r="D11" s="4"/>
      <c r="E11" s="4"/>
      <c r="F11" s="4"/>
      <c r="G11" s="76"/>
      <c r="H11" s="76"/>
      <c r="I11" s="65"/>
      <c r="J11" s="8"/>
    </row>
    <row r="12" spans="1:10" ht="15">
      <c r="A12" s="10">
        <v>3</v>
      </c>
      <c r="B12" s="4" t="s">
        <v>146</v>
      </c>
      <c r="C12" s="4" t="s">
        <v>158</v>
      </c>
      <c r="D12" s="4" t="s">
        <v>159</v>
      </c>
      <c r="E12" s="4" t="s">
        <v>160</v>
      </c>
      <c r="F12" s="88">
        <v>76347</v>
      </c>
      <c r="G12" s="76">
        <v>7115.11</v>
      </c>
      <c r="H12" s="76"/>
      <c r="I12" s="65"/>
      <c r="J12" s="8"/>
    </row>
    <row r="13" spans="1:10" ht="15">
      <c r="A13" s="4"/>
      <c r="B13" s="4" t="s">
        <v>161</v>
      </c>
      <c r="C13" s="4"/>
      <c r="D13" s="4"/>
      <c r="E13" s="4"/>
      <c r="F13" s="88"/>
      <c r="G13" s="78" t="s">
        <v>151</v>
      </c>
      <c r="H13" s="76"/>
      <c r="I13" s="65"/>
      <c r="J13" s="8"/>
    </row>
    <row r="14" spans="1:10" ht="15">
      <c r="A14" s="4"/>
      <c r="B14" s="4" t="s">
        <v>162</v>
      </c>
      <c r="C14" s="4"/>
      <c r="D14" s="4"/>
      <c r="E14" s="4"/>
      <c r="F14" s="88">
        <v>14225.39</v>
      </c>
      <c r="G14" s="76">
        <v>6444.12</v>
      </c>
      <c r="H14" s="76"/>
      <c r="I14" s="65"/>
      <c r="J14" s="8"/>
    </row>
    <row r="15" spans="1:10" ht="15">
      <c r="A15" s="4"/>
      <c r="B15" s="4" t="s">
        <v>163</v>
      </c>
      <c r="C15" s="4"/>
      <c r="D15" s="4"/>
      <c r="E15" s="4"/>
      <c r="F15" s="88"/>
      <c r="G15" s="78" t="s">
        <v>151</v>
      </c>
      <c r="H15" s="76"/>
      <c r="I15" s="65"/>
      <c r="J15" s="8"/>
    </row>
    <row r="16" spans="1:10" ht="15">
      <c r="A16" s="4"/>
      <c r="B16" s="4" t="s">
        <v>164</v>
      </c>
      <c r="C16" s="4"/>
      <c r="D16" s="4"/>
      <c r="E16" s="4"/>
      <c r="F16" s="88"/>
      <c r="G16" s="76">
        <v>2312.04</v>
      </c>
      <c r="H16" s="76"/>
      <c r="I16" s="65"/>
      <c r="J16" s="8"/>
    </row>
    <row r="17" spans="1:10" ht="15.75" thickBot="1">
      <c r="A17" s="4"/>
      <c r="B17" s="17" t="s">
        <v>156</v>
      </c>
      <c r="C17" s="17"/>
      <c r="D17" s="17"/>
      <c r="E17" s="17"/>
      <c r="F17" s="89"/>
      <c r="G17" s="73">
        <v>6566.57</v>
      </c>
      <c r="H17" s="73"/>
      <c r="I17" s="74"/>
      <c r="J17" s="8"/>
    </row>
    <row r="18" spans="1:10" ht="15.75" thickTop="1">
      <c r="A18" s="4"/>
      <c r="B18" s="22" t="s">
        <v>143</v>
      </c>
      <c r="C18" s="22"/>
      <c r="D18" s="22"/>
      <c r="E18" s="22"/>
      <c r="F18" s="22"/>
      <c r="G18" s="75">
        <f>SUM(G12:G17)</f>
        <v>22437.84</v>
      </c>
      <c r="H18" s="75">
        <v>0</v>
      </c>
      <c r="I18" s="24">
        <f>SUM(G18:H18)</f>
        <v>22437.84</v>
      </c>
      <c r="J18" s="8"/>
    </row>
    <row r="19" spans="1:10" ht="15">
      <c r="A19" s="4"/>
      <c r="B19" s="4"/>
      <c r="C19" s="4"/>
      <c r="D19" s="4"/>
      <c r="E19" s="4"/>
      <c r="F19" s="4"/>
      <c r="G19" s="76"/>
      <c r="H19" s="76"/>
      <c r="I19" s="65"/>
      <c r="J19" s="8"/>
    </row>
    <row r="20" spans="1:10" ht="15">
      <c r="A20" s="10">
        <v>4</v>
      </c>
      <c r="B20" s="4" t="s">
        <v>146</v>
      </c>
      <c r="C20" s="4" t="s">
        <v>16</v>
      </c>
      <c r="D20" s="4" t="s">
        <v>165</v>
      </c>
      <c r="E20" s="4" t="s">
        <v>166</v>
      </c>
      <c r="F20" s="88">
        <v>66067</v>
      </c>
      <c r="G20" s="76">
        <v>5579.53</v>
      </c>
      <c r="H20" s="77">
        <v>299649.47</v>
      </c>
      <c r="I20" s="65"/>
      <c r="J20" s="8"/>
    </row>
    <row r="21" spans="1:10" ht="15">
      <c r="A21" s="4"/>
      <c r="B21" s="4" t="s">
        <v>167</v>
      </c>
      <c r="C21" s="4"/>
      <c r="D21" s="4"/>
      <c r="E21" s="4"/>
      <c r="F21" s="88"/>
      <c r="G21" s="76">
        <v>10934.19</v>
      </c>
      <c r="H21" s="76"/>
      <c r="I21" s="65"/>
      <c r="J21" s="8"/>
    </row>
    <row r="22" spans="1:10" ht="15">
      <c r="A22" s="4"/>
      <c r="B22" s="4" t="s">
        <v>168</v>
      </c>
      <c r="C22" s="4"/>
      <c r="D22" s="4"/>
      <c r="E22" s="4"/>
      <c r="F22" s="88"/>
      <c r="G22" s="76">
        <v>6421.04</v>
      </c>
      <c r="H22" s="76"/>
      <c r="I22" s="65"/>
      <c r="J22" s="8"/>
    </row>
    <row r="23" spans="1:10" ht="15">
      <c r="A23" s="4"/>
      <c r="B23" s="4" t="s">
        <v>169</v>
      </c>
      <c r="C23" s="4"/>
      <c r="D23" s="4"/>
      <c r="E23" s="4"/>
      <c r="F23" s="88"/>
      <c r="G23" s="76">
        <v>10984.14</v>
      </c>
      <c r="H23" s="76"/>
      <c r="I23" s="65"/>
      <c r="J23" s="8"/>
    </row>
    <row r="24" spans="1:10" ht="15">
      <c r="A24" s="4"/>
      <c r="B24" s="4" t="s">
        <v>170</v>
      </c>
      <c r="C24" s="4"/>
      <c r="D24" s="4"/>
      <c r="E24" s="4"/>
      <c r="F24" s="88"/>
      <c r="G24" s="76">
        <v>14289.2</v>
      </c>
      <c r="H24" s="76"/>
      <c r="I24" s="65"/>
      <c r="J24" s="8"/>
    </row>
    <row r="25" spans="1:10" ht="15.75" thickBot="1">
      <c r="A25" s="4"/>
      <c r="B25" s="17" t="s">
        <v>171</v>
      </c>
      <c r="C25" s="17"/>
      <c r="D25" s="17"/>
      <c r="E25" s="17"/>
      <c r="F25" s="89"/>
      <c r="G25" s="73">
        <v>14950.39</v>
      </c>
      <c r="H25" s="73">
        <v>919.78</v>
      </c>
      <c r="I25" s="74"/>
      <c r="J25" s="8"/>
    </row>
    <row r="26" spans="1:10" ht="15.75" thickTop="1">
      <c r="A26" s="4"/>
      <c r="B26" s="22" t="s">
        <v>143</v>
      </c>
      <c r="C26" s="22"/>
      <c r="D26" s="22"/>
      <c r="E26" s="22"/>
      <c r="F26" s="22"/>
      <c r="G26" s="75">
        <f>SUM(G20:G25)</f>
        <v>63158.490000000005</v>
      </c>
      <c r="H26" s="75">
        <f>SUM(H20:H25)</f>
        <v>300569.25</v>
      </c>
      <c r="I26" s="24">
        <f>SUM(G26:H26)</f>
        <v>363727.74</v>
      </c>
      <c r="J26" s="8"/>
    </row>
    <row r="27" spans="1:10" ht="15">
      <c r="A27" s="4"/>
      <c r="B27" s="4"/>
      <c r="C27" s="4"/>
      <c r="D27" s="4"/>
      <c r="E27" s="4"/>
      <c r="F27" s="4"/>
      <c r="G27" s="76"/>
      <c r="H27" s="76"/>
      <c r="I27" s="65"/>
      <c r="J27" s="8"/>
    </row>
    <row r="28" spans="1:10" ht="15">
      <c r="A28" s="10">
        <v>5</v>
      </c>
      <c r="B28" s="4" t="s">
        <v>146</v>
      </c>
      <c r="C28" s="4" t="s">
        <v>172</v>
      </c>
      <c r="D28" s="4" t="s">
        <v>173</v>
      </c>
      <c r="E28" s="4" t="s">
        <v>174</v>
      </c>
      <c r="F28" s="88" t="s">
        <v>212</v>
      </c>
      <c r="G28" s="76">
        <v>8623</v>
      </c>
      <c r="H28" s="77">
        <v>108235.55</v>
      </c>
      <c r="I28" s="65"/>
      <c r="J28" s="8"/>
    </row>
    <row r="29" spans="1:10" ht="15">
      <c r="A29" s="4"/>
      <c r="B29" s="4" t="s">
        <v>162</v>
      </c>
      <c r="C29" s="4"/>
      <c r="D29" s="4"/>
      <c r="E29" s="4"/>
      <c r="F29" s="88"/>
      <c r="G29" s="76">
        <v>14000.08</v>
      </c>
      <c r="H29" s="76">
        <v>12741.29</v>
      </c>
      <c r="I29" s="65"/>
      <c r="J29" s="8"/>
    </row>
    <row r="30" spans="1:10" ht="15">
      <c r="A30" s="4"/>
      <c r="B30" s="4" t="s">
        <v>175</v>
      </c>
      <c r="C30" s="4"/>
      <c r="D30" s="4"/>
      <c r="E30" s="4"/>
      <c r="F30" s="88"/>
      <c r="G30" s="78" t="s">
        <v>151</v>
      </c>
      <c r="H30" s="76"/>
      <c r="I30" s="65"/>
      <c r="J30" s="8"/>
    </row>
    <row r="31" spans="1:10" ht="15">
      <c r="A31" s="4"/>
      <c r="B31" s="4" t="s">
        <v>176</v>
      </c>
      <c r="C31" s="4"/>
      <c r="D31" s="4"/>
      <c r="E31" s="4"/>
      <c r="F31" s="88"/>
      <c r="G31" s="76">
        <v>6066.58</v>
      </c>
      <c r="H31" s="76"/>
      <c r="I31" s="65"/>
      <c r="J31" s="8"/>
    </row>
    <row r="32" spans="1:10" ht="15.75" thickBot="1">
      <c r="A32" s="4"/>
      <c r="B32" s="17" t="s">
        <v>177</v>
      </c>
      <c r="C32" s="17"/>
      <c r="D32" s="17"/>
      <c r="E32" s="17"/>
      <c r="F32" s="89"/>
      <c r="G32" s="73">
        <v>7946.28</v>
      </c>
      <c r="H32" s="73"/>
      <c r="I32" s="74"/>
      <c r="J32" s="8"/>
    </row>
    <row r="33" spans="1:10" ht="15.75" thickTop="1">
      <c r="A33" s="4"/>
      <c r="B33" s="22" t="s">
        <v>145</v>
      </c>
      <c r="C33" s="22"/>
      <c r="D33" s="22"/>
      <c r="E33" s="22"/>
      <c r="F33" s="22"/>
      <c r="G33" s="75">
        <f>SUM(G28:G32)</f>
        <v>36635.94</v>
      </c>
      <c r="H33" s="75">
        <f>SUM(H28:H32)</f>
        <v>120976.84</v>
      </c>
      <c r="I33" s="24">
        <f>SUM(G33:H33)</f>
        <v>157612.78</v>
      </c>
      <c r="J33" s="8"/>
    </row>
    <row r="34" spans="1:10" ht="15">
      <c r="A34" s="4"/>
      <c r="B34" s="4"/>
      <c r="C34" s="4"/>
      <c r="D34" s="4"/>
      <c r="E34" s="4"/>
      <c r="F34" s="4"/>
      <c r="G34" s="76"/>
      <c r="H34" s="76"/>
      <c r="I34" s="65"/>
      <c r="J34" s="8"/>
    </row>
    <row r="35" spans="1:10" ht="15">
      <c r="A35" s="10">
        <v>6</v>
      </c>
      <c r="B35" s="4" t="s">
        <v>146</v>
      </c>
      <c r="C35" s="4" t="s">
        <v>158</v>
      </c>
      <c r="D35" s="4" t="s">
        <v>178</v>
      </c>
      <c r="E35" s="4" t="s">
        <v>160</v>
      </c>
      <c r="F35" s="88">
        <v>51887</v>
      </c>
      <c r="G35" s="76">
        <v>7022.06</v>
      </c>
      <c r="H35" s="77">
        <v>39679.85</v>
      </c>
      <c r="I35" s="65"/>
      <c r="J35" s="8"/>
    </row>
    <row r="36" spans="1:10" ht="15">
      <c r="A36" s="4"/>
      <c r="B36" s="4" t="s">
        <v>161</v>
      </c>
      <c r="C36" s="4"/>
      <c r="D36" s="4"/>
      <c r="E36" s="4"/>
      <c r="F36" s="88"/>
      <c r="G36" s="78" t="s">
        <v>151</v>
      </c>
      <c r="H36" s="76"/>
      <c r="I36" s="65"/>
      <c r="J36" s="8"/>
    </row>
    <row r="37" spans="1:10" ht="15.75" thickBot="1">
      <c r="A37" s="4"/>
      <c r="B37" s="17" t="s">
        <v>179</v>
      </c>
      <c r="C37" s="17"/>
      <c r="D37" s="17"/>
      <c r="E37" s="17"/>
      <c r="F37" s="89"/>
      <c r="G37" s="79" t="s">
        <v>151</v>
      </c>
      <c r="H37" s="73"/>
      <c r="I37" s="74"/>
      <c r="J37" s="8"/>
    </row>
    <row r="38" spans="1:10" ht="15.75" thickTop="1">
      <c r="A38" s="4"/>
      <c r="B38" s="22" t="s">
        <v>145</v>
      </c>
      <c r="C38" s="22"/>
      <c r="D38" s="22"/>
      <c r="E38" s="22"/>
      <c r="F38" s="22"/>
      <c r="G38" s="75">
        <f>SUM(G35:G37)</f>
        <v>7022.06</v>
      </c>
      <c r="H38" s="75">
        <f>SUM(H35:H37)</f>
        <v>39679.85</v>
      </c>
      <c r="I38" s="24">
        <f>SUM(G38:H38)</f>
        <v>46701.909999999996</v>
      </c>
      <c r="J38" s="8"/>
    </row>
    <row r="39" spans="1:10" ht="15">
      <c r="A39" s="4"/>
      <c r="B39" s="4"/>
      <c r="C39" s="4"/>
      <c r="D39" s="4"/>
      <c r="E39" s="4"/>
      <c r="F39" s="4"/>
      <c r="G39" s="76"/>
      <c r="H39" s="76"/>
      <c r="I39" s="65"/>
      <c r="J39" s="8"/>
    </row>
    <row r="40" spans="1:10" ht="15">
      <c r="A40" s="10">
        <v>7</v>
      </c>
      <c r="B40" s="4" t="s">
        <v>146</v>
      </c>
      <c r="C40" s="4" t="s">
        <v>32</v>
      </c>
      <c r="D40" s="4" t="s">
        <v>180</v>
      </c>
      <c r="E40" s="4" t="s">
        <v>181</v>
      </c>
      <c r="F40" s="88">
        <v>72532.23</v>
      </c>
      <c r="G40" s="76">
        <v>13253.74</v>
      </c>
      <c r="H40" s="77">
        <v>197693.92</v>
      </c>
      <c r="I40" s="65"/>
      <c r="J40" s="8"/>
    </row>
    <row r="41" spans="1:10" ht="15">
      <c r="A41" s="4"/>
      <c r="B41" s="4" t="s">
        <v>157</v>
      </c>
      <c r="C41" s="4"/>
      <c r="D41" s="4"/>
      <c r="E41" s="4"/>
      <c r="F41" s="88"/>
      <c r="G41" s="76">
        <v>9175.78</v>
      </c>
      <c r="H41" s="76">
        <v>17914.75</v>
      </c>
      <c r="I41" s="65"/>
      <c r="J41" s="8"/>
    </row>
    <row r="42" spans="1:10" ht="15.75" thickBot="1">
      <c r="A42" s="4"/>
      <c r="B42" s="17" t="s">
        <v>156</v>
      </c>
      <c r="C42" s="17"/>
      <c r="D42" s="17"/>
      <c r="E42" s="17"/>
      <c r="F42" s="89"/>
      <c r="G42" s="73">
        <v>11899.34</v>
      </c>
      <c r="H42" s="73"/>
      <c r="I42" s="74"/>
      <c r="J42" s="8"/>
    </row>
    <row r="43" spans="1:10" ht="15.75" thickTop="1">
      <c r="A43" s="4"/>
      <c r="B43" s="22" t="s">
        <v>145</v>
      </c>
      <c r="C43" s="22"/>
      <c r="D43" s="22"/>
      <c r="E43" s="22"/>
      <c r="F43" s="22"/>
      <c r="G43" s="75">
        <f>SUM(G40:G42)</f>
        <v>34328.86</v>
      </c>
      <c r="H43" s="75">
        <f>SUM(H40:H42)</f>
        <v>215608.67</v>
      </c>
      <c r="I43" s="24">
        <f>SUM(G43:H43)</f>
        <v>249937.53000000003</v>
      </c>
      <c r="J43" s="8"/>
    </row>
    <row r="44" spans="1:10" ht="15">
      <c r="A44" s="4"/>
      <c r="B44" s="4"/>
      <c r="C44" s="4"/>
      <c r="D44" s="4"/>
      <c r="E44" s="4"/>
      <c r="F44" s="4"/>
      <c r="G44" s="76"/>
      <c r="H44" s="76"/>
      <c r="I44" s="65"/>
      <c r="J44" s="8"/>
    </row>
    <row r="45" spans="1:10" ht="15">
      <c r="A45" s="10">
        <v>8</v>
      </c>
      <c r="B45" s="4" t="s">
        <v>146</v>
      </c>
      <c r="C45" s="4" t="s">
        <v>182</v>
      </c>
      <c r="D45" s="4" t="s">
        <v>183</v>
      </c>
      <c r="E45" s="4" t="s">
        <v>184</v>
      </c>
      <c r="F45" s="88">
        <v>57383.72</v>
      </c>
      <c r="G45" s="76">
        <v>4800.13</v>
      </c>
      <c r="H45" s="76"/>
      <c r="I45" s="65"/>
      <c r="J45" s="8"/>
    </row>
    <row r="46" spans="1:10" ht="15">
      <c r="A46" s="4"/>
      <c r="B46" s="4" t="s">
        <v>162</v>
      </c>
      <c r="C46" s="4"/>
      <c r="D46" s="4"/>
      <c r="E46" s="4"/>
      <c r="F46" s="88"/>
      <c r="G46" s="76">
        <v>4311.64</v>
      </c>
      <c r="H46" s="76"/>
      <c r="I46" s="65"/>
      <c r="J46" s="8"/>
    </row>
    <row r="47" spans="1:10" ht="15.75" thickBot="1">
      <c r="A47" s="4"/>
      <c r="B47" s="17" t="s">
        <v>185</v>
      </c>
      <c r="C47" s="17"/>
      <c r="D47" s="17"/>
      <c r="E47" s="17"/>
      <c r="F47" s="89"/>
      <c r="G47" s="73">
        <v>4385.15</v>
      </c>
      <c r="H47" s="73"/>
      <c r="I47" s="74"/>
      <c r="J47" s="8"/>
    </row>
    <row r="48" spans="1:10" ht="15.75" thickTop="1">
      <c r="A48" s="4"/>
      <c r="B48" s="22" t="s">
        <v>145</v>
      </c>
      <c r="C48" s="22"/>
      <c r="D48" s="22"/>
      <c r="E48" s="22"/>
      <c r="F48" s="22"/>
      <c r="G48" s="75">
        <f>SUM(G45:G47)</f>
        <v>13496.92</v>
      </c>
      <c r="H48" s="75">
        <v>0</v>
      </c>
      <c r="I48" s="24">
        <f>SUM(G48:H48)</f>
        <v>13496.92</v>
      </c>
      <c r="J48" s="8"/>
    </row>
    <row r="49" spans="1:10" ht="15">
      <c r="A49" s="4"/>
      <c r="B49" s="4"/>
      <c r="C49" s="4"/>
      <c r="D49" s="4"/>
      <c r="E49" s="4"/>
      <c r="F49" s="4"/>
      <c r="G49" s="76"/>
      <c r="H49" s="76"/>
      <c r="I49" s="65"/>
      <c r="J49" s="8"/>
    </row>
    <row r="50" spans="1:10" ht="15">
      <c r="A50" s="10">
        <v>9</v>
      </c>
      <c r="B50" s="4" t="s">
        <v>146</v>
      </c>
      <c r="C50" s="4" t="s">
        <v>186</v>
      </c>
      <c r="D50" s="4" t="s">
        <v>187</v>
      </c>
      <c r="E50" s="4" t="s">
        <v>188</v>
      </c>
      <c r="F50" s="88">
        <v>85704</v>
      </c>
      <c r="G50" s="76"/>
      <c r="H50" s="77">
        <v>21064.89</v>
      </c>
      <c r="I50" s="65"/>
      <c r="J50" s="8"/>
    </row>
    <row r="51" spans="1:10" ht="15">
      <c r="A51" s="4"/>
      <c r="B51" s="4" t="s">
        <v>185</v>
      </c>
      <c r="C51" s="4"/>
      <c r="D51" s="4"/>
      <c r="E51" s="4"/>
      <c r="F51" s="88"/>
      <c r="G51" s="76">
        <v>6017.97</v>
      </c>
      <c r="H51" s="76"/>
      <c r="I51" s="65"/>
      <c r="J51" s="8"/>
    </row>
    <row r="52" spans="1:10" ht="15.75" thickBot="1">
      <c r="A52" s="4"/>
      <c r="B52" s="17" t="s">
        <v>189</v>
      </c>
      <c r="C52" s="17"/>
      <c r="D52" s="17"/>
      <c r="E52" s="17"/>
      <c r="F52" s="89"/>
      <c r="G52" s="73">
        <v>8264.46</v>
      </c>
      <c r="H52" s="73">
        <v>5673.33</v>
      </c>
      <c r="I52" s="74"/>
      <c r="J52" s="8"/>
    </row>
    <row r="53" spans="1:10" ht="15.75" thickTop="1">
      <c r="A53" s="4"/>
      <c r="B53" s="22" t="s">
        <v>145</v>
      </c>
      <c r="C53" s="22"/>
      <c r="D53" s="22"/>
      <c r="E53" s="22"/>
      <c r="F53" s="22"/>
      <c r="G53" s="75">
        <f>SUM(G51:G52)</f>
        <v>14282.43</v>
      </c>
      <c r="H53" s="75">
        <f>SUM(H50:H52)</f>
        <v>26738.22</v>
      </c>
      <c r="I53" s="24">
        <f>SUM(G53:H53)</f>
        <v>41020.65</v>
      </c>
      <c r="J53" s="8"/>
    </row>
    <row r="54" spans="1:10" ht="15">
      <c r="A54" s="4"/>
      <c r="B54" s="4"/>
      <c r="C54" s="4"/>
      <c r="D54" s="4"/>
      <c r="E54" s="4"/>
      <c r="F54" s="4"/>
      <c r="G54" s="76"/>
      <c r="H54" s="76"/>
      <c r="I54" s="65"/>
      <c r="J54" s="8"/>
    </row>
    <row r="55" spans="1:10" ht="15">
      <c r="A55" s="10">
        <v>10</v>
      </c>
      <c r="B55" s="4" t="s">
        <v>146</v>
      </c>
      <c r="C55" s="4" t="s">
        <v>16</v>
      </c>
      <c r="D55" s="4" t="s">
        <v>190</v>
      </c>
      <c r="E55" s="4" t="s">
        <v>191</v>
      </c>
      <c r="F55" s="88">
        <v>85615</v>
      </c>
      <c r="G55" s="76">
        <v>6673.77</v>
      </c>
      <c r="H55" s="77">
        <v>65761.57</v>
      </c>
      <c r="I55" s="65"/>
      <c r="J55" s="8"/>
    </row>
    <row r="56" spans="1:10" ht="15">
      <c r="A56" s="4"/>
      <c r="B56" s="4" t="s">
        <v>150</v>
      </c>
      <c r="C56" s="4"/>
      <c r="D56" s="4"/>
      <c r="E56" s="4"/>
      <c r="F56" s="88"/>
      <c r="G56" s="78" t="s">
        <v>151</v>
      </c>
      <c r="H56" s="76"/>
      <c r="I56" s="65"/>
      <c r="J56" s="8"/>
    </row>
    <row r="57" spans="1:10" ht="15.75" thickBot="1">
      <c r="A57" s="4"/>
      <c r="B57" s="17" t="s">
        <v>156</v>
      </c>
      <c r="C57" s="17"/>
      <c r="D57" s="17"/>
      <c r="E57" s="17"/>
      <c r="F57" s="89"/>
      <c r="G57" s="73">
        <v>6117.52</v>
      </c>
      <c r="H57" s="73"/>
      <c r="I57" s="74"/>
      <c r="J57" s="8"/>
    </row>
    <row r="58" spans="1:10" ht="15.75" thickTop="1">
      <c r="A58" s="4"/>
      <c r="B58" s="22" t="s">
        <v>143</v>
      </c>
      <c r="C58" s="22"/>
      <c r="D58" s="22"/>
      <c r="E58" s="22"/>
      <c r="F58" s="22"/>
      <c r="G58" s="75">
        <f>SUM(G55:G57)</f>
        <v>12791.29</v>
      </c>
      <c r="H58" s="75">
        <f>SUM(H55:H57)</f>
        <v>65761.57</v>
      </c>
      <c r="I58" s="24">
        <f>SUM(G58:H58)</f>
        <v>78552.86000000002</v>
      </c>
      <c r="J58" s="8"/>
    </row>
    <row r="59" spans="1:10" ht="15">
      <c r="A59" s="4"/>
      <c r="B59" s="4"/>
      <c r="C59" s="4"/>
      <c r="D59" s="4"/>
      <c r="E59" s="4"/>
      <c r="F59" s="4"/>
      <c r="G59" s="76"/>
      <c r="H59" s="76"/>
      <c r="I59" s="65"/>
      <c r="J59" s="8"/>
    </row>
    <row r="60" spans="1:10" ht="15">
      <c r="A60" s="10">
        <v>11</v>
      </c>
      <c r="B60" s="4" t="s">
        <v>146</v>
      </c>
      <c r="C60" s="4" t="s">
        <v>147</v>
      </c>
      <c r="D60" s="4" t="s">
        <v>192</v>
      </c>
      <c r="E60" s="4" t="s">
        <v>193</v>
      </c>
      <c r="F60" s="88">
        <v>119123</v>
      </c>
      <c r="G60" s="76">
        <v>10744.71</v>
      </c>
      <c r="H60" s="77">
        <v>104500.91</v>
      </c>
      <c r="I60" s="65"/>
      <c r="J60" s="8"/>
    </row>
    <row r="61" spans="1:10" ht="15">
      <c r="A61" s="4"/>
      <c r="B61" s="4" t="s">
        <v>194</v>
      </c>
      <c r="C61" s="4"/>
      <c r="D61" s="4"/>
      <c r="E61" s="4"/>
      <c r="F61" s="88"/>
      <c r="G61" s="76">
        <v>9391.98</v>
      </c>
      <c r="H61" s="76"/>
      <c r="I61" s="65"/>
      <c r="J61" s="8"/>
    </row>
    <row r="62" spans="1:10" ht="15">
      <c r="A62" s="4"/>
      <c r="B62" s="4" t="s">
        <v>185</v>
      </c>
      <c r="C62" s="4"/>
      <c r="D62" s="4"/>
      <c r="E62" s="4"/>
      <c r="F62" s="88"/>
      <c r="G62" s="76">
        <v>11104.81</v>
      </c>
      <c r="H62" s="76"/>
      <c r="I62" s="65"/>
      <c r="J62" s="8"/>
    </row>
    <row r="63" spans="1:10" ht="15.75" thickBot="1">
      <c r="A63" s="4"/>
      <c r="B63" s="17" t="s">
        <v>150</v>
      </c>
      <c r="C63" s="17"/>
      <c r="D63" s="17"/>
      <c r="E63" s="17"/>
      <c r="F63" s="89"/>
      <c r="G63" s="79" t="s">
        <v>151</v>
      </c>
      <c r="H63" s="73"/>
      <c r="I63" s="74"/>
      <c r="J63" s="8"/>
    </row>
    <row r="64" spans="1:10" ht="15.75" thickTop="1">
      <c r="A64" s="4"/>
      <c r="B64" s="22" t="s">
        <v>145</v>
      </c>
      <c r="C64" s="22"/>
      <c r="D64" s="22"/>
      <c r="E64" s="22"/>
      <c r="F64" s="22"/>
      <c r="G64" s="75">
        <f>SUM(G60:G63)</f>
        <v>31241.5</v>
      </c>
      <c r="H64" s="75">
        <f>SUM(H60:H63)</f>
        <v>104500.91</v>
      </c>
      <c r="I64" s="24">
        <f>SUM(G64:H64)</f>
        <v>135742.41</v>
      </c>
      <c r="J64" s="8"/>
    </row>
    <row r="65" spans="1:10" ht="15">
      <c r="A65" s="4"/>
      <c r="B65" s="4"/>
      <c r="C65" s="4"/>
      <c r="D65" s="4"/>
      <c r="E65" s="4"/>
      <c r="F65" s="4"/>
      <c r="G65" s="76"/>
      <c r="H65" s="76"/>
      <c r="I65" s="74"/>
      <c r="J65" s="8"/>
    </row>
    <row r="66" spans="1:10" s="107" customFormat="1" ht="15">
      <c r="A66" s="47">
        <v>12</v>
      </c>
      <c r="B66" s="47" t="s">
        <v>146</v>
      </c>
      <c r="C66" s="47" t="s">
        <v>35</v>
      </c>
      <c r="D66" s="47" t="s">
        <v>213</v>
      </c>
      <c r="E66" s="47" t="s">
        <v>214</v>
      </c>
      <c r="F66" s="103">
        <v>60363</v>
      </c>
      <c r="G66" s="104"/>
      <c r="H66" s="104"/>
      <c r="I66" s="105"/>
      <c r="J66" s="106"/>
    </row>
    <row r="67" spans="1:10" s="107" customFormat="1" ht="15">
      <c r="A67" s="47"/>
      <c r="B67" s="47" t="s">
        <v>215</v>
      </c>
      <c r="C67" s="47"/>
      <c r="D67" s="47"/>
      <c r="E67" s="47"/>
      <c r="F67" s="103"/>
      <c r="G67" s="104"/>
      <c r="H67" s="104"/>
      <c r="I67" s="105"/>
      <c r="J67" s="106"/>
    </row>
    <row r="68" spans="1:10" s="107" customFormat="1" ht="15">
      <c r="A68" s="47"/>
      <c r="B68" s="47" t="s">
        <v>216</v>
      </c>
      <c r="C68" s="47"/>
      <c r="D68" s="47"/>
      <c r="E68" s="47"/>
      <c r="F68" s="103"/>
      <c r="G68" s="104"/>
      <c r="H68" s="104"/>
      <c r="I68" s="105"/>
      <c r="J68" s="106"/>
    </row>
    <row r="69" spans="1:10" s="107" customFormat="1" ht="15">
      <c r="A69" s="47"/>
      <c r="B69" s="47" t="s">
        <v>217</v>
      </c>
      <c r="C69" s="47"/>
      <c r="D69" s="47"/>
      <c r="E69" s="47"/>
      <c r="F69" s="103"/>
      <c r="G69" s="104"/>
      <c r="H69" s="104"/>
      <c r="I69" s="105"/>
      <c r="J69" s="106"/>
    </row>
    <row r="70" spans="1:10" s="107" customFormat="1" ht="15">
      <c r="A70" s="47"/>
      <c r="B70" s="47" t="s">
        <v>218</v>
      </c>
      <c r="C70" s="47"/>
      <c r="D70" s="47"/>
      <c r="E70" s="47"/>
      <c r="F70" s="103"/>
      <c r="G70" s="104"/>
      <c r="H70" s="104"/>
      <c r="I70" s="105"/>
      <c r="J70" s="106"/>
    </row>
    <row r="71" spans="1:10" s="96" customFormat="1" ht="15.75" thickBot="1">
      <c r="A71" s="97"/>
      <c r="B71" s="98"/>
      <c r="C71" s="98"/>
      <c r="D71" s="98"/>
      <c r="E71" s="98"/>
      <c r="F71" s="99"/>
      <c r="G71" s="100"/>
      <c r="H71" s="101"/>
      <c r="I71" s="102"/>
      <c r="J71" s="95"/>
    </row>
    <row r="72" spans="1:10" ht="15">
      <c r="A72" s="8"/>
      <c r="B72" s="8"/>
      <c r="C72" s="8"/>
      <c r="D72" s="8"/>
      <c r="E72" s="8"/>
      <c r="F72" s="8"/>
      <c r="G72" s="8"/>
      <c r="H72" s="8"/>
      <c r="I72" s="8"/>
      <c r="J72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JamesM</dc:creator>
  <cp:keywords/>
  <dc:description/>
  <cp:lastModifiedBy>AliciaS</cp:lastModifiedBy>
  <cp:lastPrinted>2017-09-19T12:52:54Z</cp:lastPrinted>
  <dcterms:created xsi:type="dcterms:W3CDTF">2017-09-11T08:56:13Z</dcterms:created>
  <dcterms:modified xsi:type="dcterms:W3CDTF">2017-11-20T11:32:58Z</dcterms:modified>
  <cp:category/>
  <cp:version/>
  <cp:contentType/>
  <cp:contentStatus/>
</cp:coreProperties>
</file>