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://drive.parliament.gov.za/alfresco/webdav/Sites/house-plenary/documentLibrary/Questions/2018/Replies/2nd Quarter/MAY 2018/25 May 2018/"/>
    </mc:Choice>
  </mc:AlternateContent>
  <bookViews>
    <workbookView xWindow="0" yWindow="0" windowWidth="28800" windowHeight="12300" tabRatio="500"/>
  </bookViews>
  <sheets>
    <sheet name="Report" sheetId="3" r:id="rId1"/>
    <sheet name="Data" sheetId="4" state="hidden" r:id="rId2"/>
  </sheets>
  <definedNames>
    <definedName name="_xlnm._FilterDatabase" localSheetId="1" hidden="1">Data!$A$1:$H$1</definedName>
    <definedName name="_xlnm._FilterDatabase" localSheetId="0" hidden="1">Report!$A$3:$K$709</definedName>
  </definedNames>
  <calcPr calcId="162913"/>
</workbook>
</file>

<file path=xl/calcChain.xml><?xml version="1.0" encoding="utf-8"?>
<calcChain xmlns="http://schemas.openxmlformats.org/spreadsheetml/2006/main">
  <c r="G382" i="3" l="1"/>
  <c r="E8" i="3" l="1"/>
  <c r="F505" i="3"/>
  <c r="G505" i="3"/>
  <c r="H505" i="3"/>
  <c r="I505" i="3"/>
  <c r="F348" i="3"/>
  <c r="G348" i="3"/>
  <c r="H348" i="3"/>
  <c r="I348" i="3"/>
  <c r="F349" i="3"/>
  <c r="G349" i="3"/>
  <c r="H349" i="3"/>
  <c r="I349" i="3"/>
  <c r="F9" i="3"/>
  <c r="G9" i="3"/>
  <c r="H9" i="3"/>
  <c r="I9" i="3"/>
  <c r="F506" i="3"/>
  <c r="G506" i="3"/>
  <c r="H506" i="3"/>
  <c r="I506" i="3"/>
  <c r="F10" i="3"/>
  <c r="G10" i="3"/>
  <c r="H10" i="3"/>
  <c r="I10" i="3"/>
  <c r="F441" i="3"/>
  <c r="G441" i="3"/>
  <c r="H441" i="3"/>
  <c r="I441" i="3"/>
  <c r="F11" i="3"/>
  <c r="G11" i="3"/>
  <c r="H11" i="3"/>
  <c r="I11" i="3"/>
  <c r="F12" i="3"/>
  <c r="G12" i="3"/>
  <c r="H12" i="3"/>
  <c r="I12" i="3"/>
  <c r="F13" i="3"/>
  <c r="G13" i="3"/>
  <c r="H13" i="3"/>
  <c r="I13" i="3"/>
  <c r="F14" i="3"/>
  <c r="G14" i="3"/>
  <c r="H14" i="3"/>
  <c r="I14" i="3"/>
  <c r="F15" i="3"/>
  <c r="G15" i="3"/>
  <c r="H15" i="3"/>
  <c r="I15" i="3"/>
  <c r="F16" i="3"/>
  <c r="G16" i="3"/>
  <c r="H16" i="3"/>
  <c r="I16" i="3"/>
  <c r="F350" i="3"/>
  <c r="G350" i="3"/>
  <c r="H350" i="3"/>
  <c r="I350" i="3"/>
  <c r="F17" i="3"/>
  <c r="G17" i="3"/>
  <c r="H17" i="3"/>
  <c r="I17" i="3"/>
  <c r="F351" i="3"/>
  <c r="G351" i="3"/>
  <c r="H351" i="3"/>
  <c r="I351" i="3"/>
  <c r="F18" i="3"/>
  <c r="G18" i="3"/>
  <c r="H18" i="3"/>
  <c r="I18" i="3"/>
  <c r="F19" i="3"/>
  <c r="G19" i="3"/>
  <c r="H19" i="3"/>
  <c r="I19" i="3"/>
  <c r="F20" i="3"/>
  <c r="G20" i="3"/>
  <c r="H20" i="3"/>
  <c r="I20" i="3"/>
  <c r="F21" i="3"/>
  <c r="G21" i="3"/>
  <c r="H21" i="3"/>
  <c r="I21" i="3"/>
  <c r="F507" i="3"/>
  <c r="G507" i="3"/>
  <c r="H507" i="3"/>
  <c r="I507" i="3"/>
  <c r="F22" i="3"/>
  <c r="G22" i="3"/>
  <c r="H22" i="3"/>
  <c r="I22" i="3"/>
  <c r="F23" i="3"/>
  <c r="G23" i="3"/>
  <c r="H23" i="3"/>
  <c r="I23" i="3"/>
  <c r="F24" i="3"/>
  <c r="G24" i="3"/>
  <c r="H24" i="3"/>
  <c r="I24" i="3"/>
  <c r="F352" i="3"/>
  <c r="G352" i="3"/>
  <c r="H352" i="3"/>
  <c r="I352" i="3"/>
  <c r="F353" i="3"/>
  <c r="G353" i="3"/>
  <c r="H353" i="3"/>
  <c r="I353" i="3"/>
  <c r="F25" i="3"/>
  <c r="G25" i="3"/>
  <c r="H25" i="3"/>
  <c r="I25" i="3"/>
  <c r="F26" i="3"/>
  <c r="G26" i="3"/>
  <c r="H26" i="3"/>
  <c r="I26" i="3"/>
  <c r="F27" i="3"/>
  <c r="G27" i="3"/>
  <c r="H27" i="3"/>
  <c r="I27" i="3"/>
  <c r="F591" i="3"/>
  <c r="G591" i="3"/>
  <c r="H591" i="3"/>
  <c r="I591" i="3"/>
  <c r="F28" i="3"/>
  <c r="G28" i="3"/>
  <c r="H28" i="3"/>
  <c r="I28" i="3"/>
  <c r="F29" i="3"/>
  <c r="G29" i="3"/>
  <c r="H29" i="3"/>
  <c r="I29" i="3"/>
  <c r="F30" i="3"/>
  <c r="G30" i="3"/>
  <c r="H30" i="3"/>
  <c r="I30" i="3"/>
  <c r="F31" i="3"/>
  <c r="G31" i="3"/>
  <c r="H31" i="3"/>
  <c r="I31" i="3"/>
  <c r="F5" i="3"/>
  <c r="G5" i="3"/>
  <c r="H5" i="3"/>
  <c r="I5" i="3"/>
  <c r="F606" i="3"/>
  <c r="G606" i="3"/>
  <c r="H606" i="3"/>
  <c r="I606" i="3"/>
  <c r="F6" i="3"/>
  <c r="G6" i="3"/>
  <c r="H6" i="3"/>
  <c r="I6" i="3"/>
  <c r="F354" i="3"/>
  <c r="G354" i="3"/>
  <c r="H354" i="3"/>
  <c r="I354" i="3"/>
  <c r="F355" i="3"/>
  <c r="G355" i="3"/>
  <c r="H355" i="3"/>
  <c r="I355" i="3"/>
  <c r="F32" i="3"/>
  <c r="G32" i="3"/>
  <c r="H32" i="3"/>
  <c r="I32" i="3"/>
  <c r="F33" i="3"/>
  <c r="G33" i="3"/>
  <c r="H33" i="3"/>
  <c r="I33" i="3"/>
  <c r="F34" i="3"/>
  <c r="G34" i="3"/>
  <c r="H34" i="3"/>
  <c r="I34" i="3"/>
  <c r="F581" i="3"/>
  <c r="G581" i="3"/>
  <c r="H581" i="3"/>
  <c r="I581" i="3"/>
  <c r="F35" i="3"/>
  <c r="G35" i="3"/>
  <c r="H35" i="3"/>
  <c r="I35" i="3"/>
  <c r="F607" i="3"/>
  <c r="G607" i="3"/>
  <c r="H607" i="3"/>
  <c r="I607" i="3"/>
  <c r="F508" i="3"/>
  <c r="G508" i="3"/>
  <c r="H508" i="3"/>
  <c r="I508" i="3"/>
  <c r="F592" i="3"/>
  <c r="G592" i="3"/>
  <c r="H592" i="3"/>
  <c r="I592" i="3"/>
  <c r="F509" i="3"/>
  <c r="G509" i="3"/>
  <c r="H509" i="3"/>
  <c r="I509" i="3"/>
  <c r="F356" i="3"/>
  <c r="G356" i="3"/>
  <c r="H356" i="3"/>
  <c r="I356" i="3"/>
  <c r="F357" i="3"/>
  <c r="G357" i="3"/>
  <c r="H357" i="3"/>
  <c r="I357" i="3"/>
  <c r="F36" i="3"/>
  <c r="G36" i="3"/>
  <c r="H36" i="3"/>
  <c r="I36" i="3"/>
  <c r="F618" i="3"/>
  <c r="G618" i="3"/>
  <c r="H618" i="3"/>
  <c r="I618" i="3"/>
  <c r="F358" i="3"/>
  <c r="G358" i="3"/>
  <c r="H358" i="3"/>
  <c r="I358" i="3"/>
  <c r="F359" i="3"/>
  <c r="G359" i="3"/>
  <c r="H359" i="3"/>
  <c r="I359" i="3"/>
  <c r="F360" i="3"/>
  <c r="G360" i="3"/>
  <c r="H360" i="3"/>
  <c r="I360" i="3"/>
  <c r="F510" i="3"/>
  <c r="G510" i="3"/>
  <c r="H510" i="3"/>
  <c r="I510" i="3"/>
  <c r="F608" i="3"/>
  <c r="G608" i="3"/>
  <c r="H608" i="3"/>
  <c r="I608" i="3"/>
  <c r="F593" i="3"/>
  <c r="G593" i="3"/>
  <c r="H593" i="3"/>
  <c r="I593" i="3"/>
  <c r="F619" i="3"/>
  <c r="G619" i="3"/>
  <c r="H619" i="3"/>
  <c r="I619" i="3"/>
  <c r="F442" i="3"/>
  <c r="G442" i="3"/>
  <c r="H442" i="3"/>
  <c r="I442" i="3"/>
  <c r="F620" i="3"/>
  <c r="G620" i="3"/>
  <c r="H620" i="3"/>
  <c r="I620" i="3"/>
  <c r="F621" i="3"/>
  <c r="G621" i="3"/>
  <c r="H621" i="3"/>
  <c r="I621" i="3"/>
  <c r="F443" i="3"/>
  <c r="G443" i="3"/>
  <c r="H443" i="3"/>
  <c r="I443" i="3"/>
  <c r="F37" i="3"/>
  <c r="G37" i="3"/>
  <c r="H37" i="3"/>
  <c r="I37" i="3"/>
  <c r="F38" i="3"/>
  <c r="G38" i="3"/>
  <c r="H38" i="3"/>
  <c r="I38" i="3"/>
  <c r="F361" i="3"/>
  <c r="G361" i="3"/>
  <c r="H361" i="3"/>
  <c r="I361" i="3"/>
  <c r="F622" i="3"/>
  <c r="G622" i="3"/>
  <c r="H622" i="3"/>
  <c r="I622" i="3"/>
  <c r="F623" i="3"/>
  <c r="G623" i="3"/>
  <c r="H623" i="3"/>
  <c r="I623" i="3"/>
  <c r="F362" i="3"/>
  <c r="G362" i="3"/>
  <c r="H362" i="3"/>
  <c r="I362" i="3"/>
  <c r="F624" i="3"/>
  <c r="G624" i="3"/>
  <c r="H624" i="3"/>
  <c r="I624" i="3"/>
  <c r="F444" i="3"/>
  <c r="G444" i="3"/>
  <c r="H444" i="3"/>
  <c r="I444" i="3"/>
  <c r="F445" i="3"/>
  <c r="G445" i="3"/>
  <c r="H445" i="3"/>
  <c r="I445" i="3"/>
  <c r="F363" i="3"/>
  <c r="G363" i="3"/>
  <c r="H363" i="3"/>
  <c r="I363" i="3"/>
  <c r="F364" i="3"/>
  <c r="G364" i="3"/>
  <c r="H364" i="3"/>
  <c r="I364" i="3"/>
  <c r="F365" i="3"/>
  <c r="G365" i="3"/>
  <c r="H365" i="3"/>
  <c r="I365" i="3"/>
  <c r="F511" i="3"/>
  <c r="G511" i="3"/>
  <c r="H511" i="3"/>
  <c r="I511" i="3"/>
  <c r="F446" i="3"/>
  <c r="G446" i="3"/>
  <c r="H446" i="3"/>
  <c r="I446" i="3"/>
  <c r="F625" i="3"/>
  <c r="G625" i="3"/>
  <c r="H625" i="3"/>
  <c r="I625" i="3"/>
  <c r="F512" i="3"/>
  <c r="G512" i="3"/>
  <c r="H512" i="3"/>
  <c r="I512" i="3"/>
  <c r="F39" i="3"/>
  <c r="G39" i="3"/>
  <c r="H39" i="3"/>
  <c r="I39" i="3"/>
  <c r="F513" i="3"/>
  <c r="G513" i="3"/>
  <c r="H513" i="3"/>
  <c r="I513" i="3"/>
  <c r="F447" i="3"/>
  <c r="G447" i="3"/>
  <c r="H447" i="3"/>
  <c r="I447" i="3"/>
  <c r="F626" i="3"/>
  <c r="G626" i="3"/>
  <c r="H626" i="3"/>
  <c r="I626" i="3"/>
  <c r="F514" i="3"/>
  <c r="G514" i="3"/>
  <c r="H514" i="3"/>
  <c r="I514" i="3"/>
  <c r="F40" i="3"/>
  <c r="G40" i="3"/>
  <c r="H40" i="3"/>
  <c r="I40" i="3"/>
  <c r="F366" i="3"/>
  <c r="G366" i="3"/>
  <c r="H366" i="3"/>
  <c r="I366" i="3"/>
  <c r="F448" i="3"/>
  <c r="G448" i="3"/>
  <c r="H448" i="3"/>
  <c r="I448" i="3"/>
  <c r="F41" i="3"/>
  <c r="G41" i="3"/>
  <c r="H41" i="3"/>
  <c r="I41" i="3"/>
  <c r="F582" i="3"/>
  <c r="G582" i="3"/>
  <c r="H582" i="3"/>
  <c r="I582" i="3"/>
  <c r="F42" i="3"/>
  <c r="G42" i="3"/>
  <c r="H42" i="3"/>
  <c r="I42" i="3"/>
  <c r="F43" i="3"/>
  <c r="G43" i="3"/>
  <c r="H43" i="3"/>
  <c r="I43" i="3"/>
  <c r="F367" i="3"/>
  <c r="G367" i="3"/>
  <c r="H367" i="3"/>
  <c r="I367" i="3"/>
  <c r="F449" i="3"/>
  <c r="G449" i="3"/>
  <c r="H449" i="3"/>
  <c r="I449" i="3"/>
  <c r="F44" i="3"/>
  <c r="G44" i="3"/>
  <c r="H44" i="3"/>
  <c r="I44" i="3"/>
  <c r="F45" i="3"/>
  <c r="G45" i="3"/>
  <c r="H45" i="3"/>
  <c r="I45" i="3"/>
  <c r="F515" i="3"/>
  <c r="G515" i="3"/>
  <c r="H515" i="3"/>
  <c r="I515" i="3"/>
  <c r="F46" i="3"/>
  <c r="G46" i="3"/>
  <c r="H46" i="3"/>
  <c r="I46" i="3"/>
  <c r="F368" i="3"/>
  <c r="G368" i="3"/>
  <c r="H368" i="3"/>
  <c r="I368" i="3"/>
  <c r="F47" i="3"/>
  <c r="G47" i="3"/>
  <c r="H47" i="3"/>
  <c r="I47" i="3"/>
  <c r="F369" i="3"/>
  <c r="G369" i="3"/>
  <c r="H369" i="3"/>
  <c r="I369" i="3"/>
  <c r="F48" i="3"/>
  <c r="G48" i="3"/>
  <c r="H48" i="3"/>
  <c r="I48" i="3"/>
  <c r="F627" i="3"/>
  <c r="G627" i="3"/>
  <c r="H627" i="3"/>
  <c r="I627" i="3"/>
  <c r="F450" i="3"/>
  <c r="G450" i="3"/>
  <c r="H450" i="3"/>
  <c r="I450" i="3"/>
  <c r="F451" i="3"/>
  <c r="G451" i="3"/>
  <c r="H451" i="3"/>
  <c r="I451" i="3"/>
  <c r="F49" i="3"/>
  <c r="G49" i="3"/>
  <c r="H49" i="3"/>
  <c r="I49" i="3"/>
  <c r="F50" i="3"/>
  <c r="G50" i="3"/>
  <c r="H50" i="3"/>
  <c r="I50" i="3"/>
  <c r="F51" i="3"/>
  <c r="G51" i="3"/>
  <c r="H51" i="3"/>
  <c r="I51" i="3"/>
  <c r="F370" i="3"/>
  <c r="G370" i="3"/>
  <c r="H370" i="3"/>
  <c r="I370" i="3"/>
  <c r="F52" i="3"/>
  <c r="G52" i="3"/>
  <c r="H52" i="3"/>
  <c r="I52" i="3"/>
  <c r="F628" i="3"/>
  <c r="G628" i="3"/>
  <c r="H628" i="3"/>
  <c r="I628" i="3"/>
  <c r="F371" i="3"/>
  <c r="G371" i="3"/>
  <c r="H371" i="3"/>
  <c r="I371" i="3"/>
  <c r="F516" i="3"/>
  <c r="G516" i="3"/>
  <c r="H516" i="3"/>
  <c r="I516" i="3"/>
  <c r="F53" i="3"/>
  <c r="G53" i="3"/>
  <c r="H53" i="3"/>
  <c r="I53" i="3"/>
  <c r="F629" i="3"/>
  <c r="G629" i="3"/>
  <c r="H629" i="3"/>
  <c r="I629" i="3"/>
  <c r="F630" i="3"/>
  <c r="G630" i="3"/>
  <c r="H630" i="3"/>
  <c r="I630" i="3"/>
  <c r="F54" i="3"/>
  <c r="G54" i="3"/>
  <c r="H54" i="3"/>
  <c r="I54" i="3"/>
  <c r="F631" i="3"/>
  <c r="G631" i="3"/>
  <c r="H631" i="3"/>
  <c r="I631" i="3"/>
  <c r="F55" i="3"/>
  <c r="G55" i="3"/>
  <c r="H55" i="3"/>
  <c r="I55" i="3"/>
  <c r="F56" i="3"/>
  <c r="G56" i="3"/>
  <c r="H56" i="3"/>
  <c r="I56" i="3"/>
  <c r="F609" i="3"/>
  <c r="G609" i="3"/>
  <c r="H609" i="3"/>
  <c r="I609" i="3"/>
  <c r="F594" i="3"/>
  <c r="G594" i="3"/>
  <c r="H594" i="3"/>
  <c r="I594" i="3"/>
  <c r="F57" i="3"/>
  <c r="G57" i="3"/>
  <c r="H57" i="3"/>
  <c r="I57" i="3"/>
  <c r="F58" i="3"/>
  <c r="G58" i="3"/>
  <c r="H58" i="3"/>
  <c r="I58" i="3"/>
  <c r="F517" i="3"/>
  <c r="G517" i="3"/>
  <c r="H517" i="3"/>
  <c r="I517" i="3"/>
  <c r="F518" i="3"/>
  <c r="G518" i="3"/>
  <c r="H518" i="3"/>
  <c r="I518" i="3"/>
  <c r="F59" i="3"/>
  <c r="G59" i="3"/>
  <c r="H59" i="3"/>
  <c r="I59" i="3"/>
  <c r="F60" i="3"/>
  <c r="G60" i="3"/>
  <c r="H60" i="3"/>
  <c r="I60" i="3"/>
  <c r="F61" i="3"/>
  <c r="G61" i="3"/>
  <c r="H61" i="3"/>
  <c r="I61" i="3"/>
  <c r="F595" i="3"/>
  <c r="G595" i="3"/>
  <c r="H595" i="3"/>
  <c r="I595" i="3"/>
  <c r="F596" i="3"/>
  <c r="G596" i="3"/>
  <c r="H596" i="3"/>
  <c r="I596" i="3"/>
  <c r="F62" i="3"/>
  <c r="G62" i="3"/>
  <c r="H62" i="3"/>
  <c r="I62" i="3"/>
  <c r="F519" i="3"/>
  <c r="G519" i="3"/>
  <c r="H519" i="3"/>
  <c r="I519" i="3"/>
  <c r="F63" i="3"/>
  <c r="G63" i="3"/>
  <c r="H63" i="3"/>
  <c r="I63" i="3"/>
  <c r="F64" i="3"/>
  <c r="G64" i="3"/>
  <c r="H64" i="3"/>
  <c r="I64" i="3"/>
  <c r="F632" i="3"/>
  <c r="G632" i="3"/>
  <c r="H632" i="3"/>
  <c r="I632" i="3"/>
  <c r="F452" i="3"/>
  <c r="G452" i="3"/>
  <c r="H452" i="3"/>
  <c r="I452" i="3"/>
  <c r="F520" i="3"/>
  <c r="G520" i="3"/>
  <c r="H520" i="3"/>
  <c r="I520" i="3"/>
  <c r="F65" i="3"/>
  <c r="G65" i="3"/>
  <c r="H65" i="3"/>
  <c r="I65" i="3"/>
  <c r="F633" i="3"/>
  <c r="G633" i="3"/>
  <c r="H633" i="3"/>
  <c r="I633" i="3"/>
  <c r="F66" i="3"/>
  <c r="G66" i="3"/>
  <c r="H66" i="3"/>
  <c r="I66" i="3"/>
  <c r="F521" i="3"/>
  <c r="G521" i="3"/>
  <c r="H521" i="3"/>
  <c r="I521" i="3"/>
  <c r="F597" i="3"/>
  <c r="G597" i="3"/>
  <c r="H597" i="3"/>
  <c r="I597" i="3"/>
  <c r="F634" i="3"/>
  <c r="G634" i="3"/>
  <c r="H634" i="3"/>
  <c r="I634" i="3"/>
  <c r="F453" i="3"/>
  <c r="G453" i="3"/>
  <c r="H453" i="3"/>
  <c r="I453" i="3"/>
  <c r="F67" i="3"/>
  <c r="G67" i="3"/>
  <c r="H67" i="3"/>
  <c r="I67" i="3"/>
  <c r="F68" i="3"/>
  <c r="G68" i="3"/>
  <c r="H68" i="3"/>
  <c r="I68" i="3"/>
  <c r="F69" i="3"/>
  <c r="G69" i="3"/>
  <c r="H69" i="3"/>
  <c r="I69" i="3"/>
  <c r="F635" i="3"/>
  <c r="G635" i="3"/>
  <c r="H635" i="3"/>
  <c r="I635" i="3"/>
  <c r="F636" i="3"/>
  <c r="G636" i="3"/>
  <c r="H636" i="3"/>
  <c r="I636" i="3"/>
  <c r="F610" i="3"/>
  <c r="G610" i="3"/>
  <c r="H610" i="3"/>
  <c r="I610" i="3"/>
  <c r="F372" i="3"/>
  <c r="G372" i="3"/>
  <c r="H372" i="3"/>
  <c r="I372" i="3"/>
  <c r="F637" i="3"/>
  <c r="G637" i="3"/>
  <c r="H637" i="3"/>
  <c r="I637" i="3"/>
  <c r="F70" i="3"/>
  <c r="G70" i="3"/>
  <c r="H70" i="3"/>
  <c r="I70" i="3"/>
  <c r="F638" i="3"/>
  <c r="G638" i="3"/>
  <c r="H638" i="3"/>
  <c r="I638" i="3"/>
  <c r="F373" i="3"/>
  <c r="G373" i="3"/>
  <c r="H373" i="3"/>
  <c r="I373" i="3"/>
  <c r="F71" i="3"/>
  <c r="G71" i="3"/>
  <c r="H71" i="3"/>
  <c r="I71" i="3"/>
  <c r="F72" i="3"/>
  <c r="G72" i="3"/>
  <c r="H72" i="3"/>
  <c r="I72" i="3"/>
  <c r="F73" i="3"/>
  <c r="G73" i="3"/>
  <c r="H73" i="3"/>
  <c r="I73" i="3"/>
  <c r="F74" i="3"/>
  <c r="G74" i="3"/>
  <c r="H74" i="3"/>
  <c r="I74" i="3"/>
  <c r="F639" i="3"/>
  <c r="G639" i="3"/>
  <c r="H639" i="3"/>
  <c r="I639" i="3"/>
  <c r="F640" i="3"/>
  <c r="G640" i="3"/>
  <c r="H640" i="3"/>
  <c r="I640" i="3"/>
  <c r="F75" i="3"/>
  <c r="G75" i="3"/>
  <c r="H75" i="3"/>
  <c r="I75" i="3"/>
  <c r="F641" i="3"/>
  <c r="G641" i="3"/>
  <c r="H641" i="3"/>
  <c r="I641" i="3"/>
  <c r="F76" i="3"/>
  <c r="G76" i="3"/>
  <c r="H76" i="3"/>
  <c r="I76" i="3"/>
  <c r="F522" i="3"/>
  <c r="G522" i="3"/>
  <c r="H522" i="3"/>
  <c r="I522" i="3"/>
  <c r="F77" i="3"/>
  <c r="G77" i="3"/>
  <c r="H77" i="3"/>
  <c r="I77" i="3"/>
  <c r="F78" i="3"/>
  <c r="G78" i="3"/>
  <c r="H78" i="3"/>
  <c r="I78" i="3"/>
  <c r="F642" i="3"/>
  <c r="G642" i="3"/>
  <c r="H642" i="3"/>
  <c r="I642" i="3"/>
  <c r="F643" i="3"/>
  <c r="G643" i="3"/>
  <c r="H643" i="3"/>
  <c r="I643" i="3"/>
  <c r="F79" i="3"/>
  <c r="G79" i="3"/>
  <c r="H79" i="3"/>
  <c r="I79" i="3"/>
  <c r="F80" i="3"/>
  <c r="G80" i="3"/>
  <c r="H80" i="3"/>
  <c r="I80" i="3"/>
  <c r="F81" i="3"/>
  <c r="G81" i="3"/>
  <c r="H81" i="3"/>
  <c r="I81" i="3"/>
  <c r="F82" i="3"/>
  <c r="G82" i="3"/>
  <c r="H82" i="3"/>
  <c r="I82" i="3"/>
  <c r="F644" i="3"/>
  <c r="G644" i="3"/>
  <c r="H644" i="3"/>
  <c r="I644" i="3"/>
  <c r="F83" i="3"/>
  <c r="G83" i="3"/>
  <c r="H83" i="3"/>
  <c r="I83" i="3"/>
  <c r="F84" i="3"/>
  <c r="G84" i="3"/>
  <c r="H84" i="3"/>
  <c r="I84" i="3"/>
  <c r="F645" i="3"/>
  <c r="G645" i="3"/>
  <c r="H645" i="3"/>
  <c r="I645" i="3"/>
  <c r="F646" i="3"/>
  <c r="G646" i="3"/>
  <c r="H646" i="3"/>
  <c r="I646" i="3"/>
  <c r="F647" i="3"/>
  <c r="G647" i="3"/>
  <c r="H647" i="3"/>
  <c r="I647" i="3"/>
  <c r="F648" i="3"/>
  <c r="G648" i="3"/>
  <c r="H648" i="3"/>
  <c r="I648" i="3"/>
  <c r="F649" i="3"/>
  <c r="G649" i="3"/>
  <c r="H649" i="3"/>
  <c r="I649" i="3"/>
  <c r="F650" i="3"/>
  <c r="G650" i="3"/>
  <c r="H650" i="3"/>
  <c r="I650" i="3"/>
  <c r="F651" i="3"/>
  <c r="G651" i="3"/>
  <c r="H651" i="3"/>
  <c r="I651" i="3"/>
  <c r="F652" i="3"/>
  <c r="G652" i="3"/>
  <c r="H652" i="3"/>
  <c r="I652" i="3"/>
  <c r="F85" i="3"/>
  <c r="G85" i="3"/>
  <c r="H85" i="3"/>
  <c r="I85" i="3"/>
  <c r="F454" i="3"/>
  <c r="G454" i="3"/>
  <c r="H454" i="3"/>
  <c r="I454" i="3"/>
  <c r="F653" i="3"/>
  <c r="G653" i="3"/>
  <c r="H653" i="3"/>
  <c r="I653" i="3"/>
  <c r="F86" i="3"/>
  <c r="G86" i="3"/>
  <c r="H86" i="3"/>
  <c r="I86" i="3"/>
  <c r="F87" i="3"/>
  <c r="G87" i="3"/>
  <c r="H87" i="3"/>
  <c r="I87" i="3"/>
  <c r="F88" i="3"/>
  <c r="G88" i="3"/>
  <c r="H88" i="3"/>
  <c r="I88" i="3"/>
  <c r="F455" i="3"/>
  <c r="G455" i="3"/>
  <c r="H455" i="3"/>
  <c r="I455" i="3"/>
  <c r="F89" i="3"/>
  <c r="G89" i="3"/>
  <c r="H89" i="3"/>
  <c r="I89" i="3"/>
  <c r="F90" i="3"/>
  <c r="G90" i="3"/>
  <c r="H90" i="3"/>
  <c r="I90" i="3"/>
  <c r="F91" i="3"/>
  <c r="G91" i="3"/>
  <c r="H91" i="3"/>
  <c r="I91" i="3"/>
  <c r="F92" i="3"/>
  <c r="G92" i="3"/>
  <c r="H92" i="3"/>
  <c r="I92" i="3"/>
  <c r="F93" i="3"/>
  <c r="G93" i="3"/>
  <c r="H93" i="3"/>
  <c r="I93" i="3"/>
  <c r="F94" i="3"/>
  <c r="G94" i="3"/>
  <c r="H94" i="3"/>
  <c r="I94" i="3"/>
  <c r="F654" i="3"/>
  <c r="G654" i="3"/>
  <c r="H654" i="3"/>
  <c r="I654" i="3"/>
  <c r="F655" i="3"/>
  <c r="G655" i="3"/>
  <c r="H655" i="3"/>
  <c r="I655" i="3"/>
  <c r="F656" i="3"/>
  <c r="G656" i="3"/>
  <c r="H656" i="3"/>
  <c r="I656" i="3"/>
  <c r="F456" i="3"/>
  <c r="G456" i="3"/>
  <c r="H456" i="3"/>
  <c r="I456" i="3"/>
  <c r="F95" i="3"/>
  <c r="G95" i="3"/>
  <c r="H95" i="3"/>
  <c r="I95" i="3"/>
  <c r="F603" i="3"/>
  <c r="G603" i="3"/>
  <c r="H603" i="3"/>
  <c r="I603" i="3"/>
  <c r="F96" i="3"/>
  <c r="G96" i="3"/>
  <c r="H96" i="3"/>
  <c r="I96" i="3"/>
  <c r="F97" i="3"/>
  <c r="G97" i="3"/>
  <c r="H97" i="3"/>
  <c r="I97" i="3"/>
  <c r="F657" i="3"/>
  <c r="G657" i="3"/>
  <c r="H657" i="3"/>
  <c r="I657" i="3"/>
  <c r="F523" i="3"/>
  <c r="G523" i="3"/>
  <c r="H523" i="3"/>
  <c r="I523" i="3"/>
  <c r="F374" i="3"/>
  <c r="G374" i="3"/>
  <c r="H374" i="3"/>
  <c r="I374" i="3"/>
  <c r="F658" i="3"/>
  <c r="G658" i="3"/>
  <c r="H658" i="3"/>
  <c r="I658" i="3"/>
  <c r="F524" i="3"/>
  <c r="G524" i="3"/>
  <c r="H524" i="3"/>
  <c r="I524" i="3"/>
  <c r="F98" i="3"/>
  <c r="G98" i="3"/>
  <c r="H98" i="3"/>
  <c r="I98" i="3"/>
  <c r="F375" i="3"/>
  <c r="G375" i="3"/>
  <c r="H375" i="3"/>
  <c r="I375" i="3"/>
  <c r="F457" i="3"/>
  <c r="G457" i="3"/>
  <c r="H457" i="3"/>
  <c r="I457" i="3"/>
  <c r="F99" i="3"/>
  <c r="G99" i="3"/>
  <c r="H99" i="3"/>
  <c r="I99" i="3"/>
  <c r="F100" i="3"/>
  <c r="G100" i="3"/>
  <c r="H100" i="3"/>
  <c r="I100" i="3"/>
  <c r="F583" i="3"/>
  <c r="G583" i="3"/>
  <c r="H583" i="3"/>
  <c r="I583" i="3"/>
  <c r="F659" i="3"/>
  <c r="G659" i="3"/>
  <c r="H659" i="3"/>
  <c r="I659" i="3"/>
  <c r="F376" i="3"/>
  <c r="G376" i="3"/>
  <c r="H376" i="3"/>
  <c r="I376" i="3"/>
  <c r="F458" i="3"/>
  <c r="G458" i="3"/>
  <c r="H458" i="3"/>
  <c r="I458" i="3"/>
  <c r="F525" i="3"/>
  <c r="G525" i="3"/>
  <c r="H525" i="3"/>
  <c r="I525" i="3"/>
  <c r="F459" i="3"/>
  <c r="G459" i="3"/>
  <c r="H459" i="3"/>
  <c r="I459" i="3"/>
  <c r="F101" i="3"/>
  <c r="G101" i="3"/>
  <c r="H101" i="3"/>
  <c r="I101" i="3"/>
  <c r="F660" i="3"/>
  <c r="G660" i="3"/>
  <c r="H660" i="3"/>
  <c r="I660" i="3"/>
  <c r="F460" i="3"/>
  <c r="G460" i="3"/>
  <c r="H460" i="3"/>
  <c r="I460" i="3"/>
  <c r="F526" i="3"/>
  <c r="G526" i="3"/>
  <c r="H526" i="3"/>
  <c r="I526" i="3"/>
  <c r="F461" i="3"/>
  <c r="G461" i="3"/>
  <c r="H461" i="3"/>
  <c r="I461" i="3"/>
  <c r="F102" i="3"/>
  <c r="G102" i="3"/>
  <c r="H102" i="3"/>
  <c r="I102" i="3"/>
  <c r="F527" i="3"/>
  <c r="G527" i="3"/>
  <c r="H527" i="3"/>
  <c r="I527" i="3"/>
  <c r="F462" i="3"/>
  <c r="G462" i="3"/>
  <c r="H462" i="3"/>
  <c r="I462" i="3"/>
  <c r="F103" i="3"/>
  <c r="G103" i="3"/>
  <c r="H103" i="3"/>
  <c r="I103" i="3"/>
  <c r="F104" i="3"/>
  <c r="G104" i="3"/>
  <c r="H104" i="3"/>
  <c r="I104" i="3"/>
  <c r="F463" i="3"/>
  <c r="G463" i="3"/>
  <c r="H463" i="3"/>
  <c r="I463" i="3"/>
  <c r="F105" i="3"/>
  <c r="G105" i="3"/>
  <c r="H105" i="3"/>
  <c r="I105" i="3"/>
  <c r="F106" i="3"/>
  <c r="G106" i="3"/>
  <c r="H106" i="3"/>
  <c r="I106" i="3"/>
  <c r="F464" i="3"/>
  <c r="G464" i="3"/>
  <c r="H464" i="3"/>
  <c r="I464" i="3"/>
  <c r="F465" i="3"/>
  <c r="G465" i="3"/>
  <c r="H465" i="3"/>
  <c r="I465" i="3"/>
  <c r="F466" i="3"/>
  <c r="G466" i="3"/>
  <c r="H466" i="3"/>
  <c r="I466" i="3"/>
  <c r="F377" i="3"/>
  <c r="G377" i="3"/>
  <c r="H377" i="3"/>
  <c r="I377" i="3"/>
  <c r="F661" i="3"/>
  <c r="G661" i="3"/>
  <c r="H661" i="3"/>
  <c r="I661" i="3"/>
  <c r="F107" i="3"/>
  <c r="G107" i="3"/>
  <c r="H107" i="3"/>
  <c r="I107" i="3"/>
  <c r="F662" i="3"/>
  <c r="G662" i="3"/>
  <c r="H662" i="3"/>
  <c r="I662" i="3"/>
  <c r="F663" i="3"/>
  <c r="G663" i="3"/>
  <c r="H663" i="3"/>
  <c r="I663" i="3"/>
  <c r="F108" i="3"/>
  <c r="G108" i="3"/>
  <c r="H108" i="3"/>
  <c r="I108" i="3"/>
  <c r="F528" i="3"/>
  <c r="G528" i="3"/>
  <c r="H528" i="3"/>
  <c r="I528" i="3"/>
  <c r="F109" i="3"/>
  <c r="G109" i="3"/>
  <c r="H109" i="3"/>
  <c r="I109" i="3"/>
  <c r="F529" i="3"/>
  <c r="G529" i="3"/>
  <c r="H529" i="3"/>
  <c r="I529" i="3"/>
  <c r="F664" i="3"/>
  <c r="G664" i="3"/>
  <c r="H664" i="3"/>
  <c r="I664" i="3"/>
  <c r="F530" i="3"/>
  <c r="G530" i="3"/>
  <c r="H530" i="3"/>
  <c r="I530" i="3"/>
  <c r="F378" i="3"/>
  <c r="G378" i="3"/>
  <c r="H378" i="3"/>
  <c r="I378" i="3"/>
  <c r="F110" i="3"/>
  <c r="G110" i="3"/>
  <c r="H110" i="3"/>
  <c r="I110" i="3"/>
  <c r="F111" i="3"/>
  <c r="G111" i="3"/>
  <c r="H111" i="3"/>
  <c r="I111" i="3"/>
  <c r="F112" i="3"/>
  <c r="G112" i="3"/>
  <c r="H112" i="3"/>
  <c r="I112" i="3"/>
  <c r="F379" i="3"/>
  <c r="G379" i="3"/>
  <c r="H379" i="3"/>
  <c r="I379" i="3"/>
  <c r="F113" i="3"/>
  <c r="G113" i="3"/>
  <c r="H113" i="3"/>
  <c r="I113" i="3"/>
  <c r="F380" i="3"/>
  <c r="G380" i="3"/>
  <c r="H380" i="3"/>
  <c r="I380" i="3"/>
  <c r="F467" i="3"/>
  <c r="G467" i="3"/>
  <c r="H467" i="3"/>
  <c r="I467" i="3"/>
  <c r="F598" i="3"/>
  <c r="G598" i="3"/>
  <c r="H598" i="3"/>
  <c r="I598" i="3"/>
  <c r="F381" i="3"/>
  <c r="G381" i="3"/>
  <c r="H381" i="3"/>
  <c r="I381" i="3"/>
  <c r="F468" i="3"/>
  <c r="G468" i="3"/>
  <c r="H468" i="3"/>
  <c r="I468" i="3"/>
  <c r="F114" i="3"/>
  <c r="G114" i="3"/>
  <c r="H114" i="3"/>
  <c r="I114" i="3"/>
  <c r="F531" i="3"/>
  <c r="G531" i="3"/>
  <c r="H531" i="3"/>
  <c r="I531" i="3"/>
  <c r="F469" i="3"/>
  <c r="G469" i="3"/>
  <c r="H469" i="3"/>
  <c r="I469" i="3"/>
  <c r="F115" i="3"/>
  <c r="G115" i="3"/>
  <c r="H115" i="3"/>
  <c r="I115" i="3"/>
  <c r="F382" i="3"/>
  <c r="H382" i="3"/>
  <c r="I382" i="3"/>
  <c r="F532" i="3"/>
  <c r="G532" i="3"/>
  <c r="H532" i="3"/>
  <c r="I532" i="3"/>
  <c r="F533" i="3"/>
  <c r="G533" i="3"/>
  <c r="H533" i="3"/>
  <c r="I533" i="3"/>
  <c r="F470" i="3"/>
  <c r="G470" i="3"/>
  <c r="H470" i="3"/>
  <c r="I470" i="3"/>
  <c r="F116" i="3"/>
  <c r="G116" i="3"/>
  <c r="H116" i="3"/>
  <c r="I116" i="3"/>
  <c r="F471" i="3"/>
  <c r="G471" i="3"/>
  <c r="H471" i="3"/>
  <c r="I471" i="3"/>
  <c r="F665" i="3"/>
  <c r="G665" i="3"/>
  <c r="H665" i="3"/>
  <c r="I665" i="3"/>
  <c r="F383" i="3"/>
  <c r="G383" i="3"/>
  <c r="H383" i="3"/>
  <c r="I383" i="3"/>
  <c r="F384" i="3"/>
  <c r="G384" i="3"/>
  <c r="H384" i="3"/>
  <c r="I384" i="3"/>
  <c r="F385" i="3"/>
  <c r="G385" i="3"/>
  <c r="H385" i="3"/>
  <c r="I385" i="3"/>
  <c r="F117" i="3"/>
  <c r="G117" i="3"/>
  <c r="H117" i="3"/>
  <c r="I117" i="3"/>
  <c r="F118" i="3"/>
  <c r="G118" i="3"/>
  <c r="H118" i="3"/>
  <c r="I118" i="3"/>
  <c r="F472" i="3"/>
  <c r="G472" i="3"/>
  <c r="H472" i="3"/>
  <c r="I472" i="3"/>
  <c r="F119" i="3"/>
  <c r="G119" i="3"/>
  <c r="H119" i="3"/>
  <c r="I119" i="3"/>
  <c r="F584" i="3"/>
  <c r="G584" i="3"/>
  <c r="H584" i="3"/>
  <c r="I584" i="3"/>
  <c r="F120" i="3"/>
  <c r="G120" i="3"/>
  <c r="H120" i="3"/>
  <c r="I120" i="3"/>
  <c r="F666" i="3"/>
  <c r="G666" i="3"/>
  <c r="H666" i="3"/>
  <c r="I666" i="3"/>
  <c r="F121" i="3"/>
  <c r="G121" i="3"/>
  <c r="H121" i="3"/>
  <c r="I121" i="3"/>
  <c r="F122" i="3"/>
  <c r="G122" i="3"/>
  <c r="H122" i="3"/>
  <c r="I122" i="3"/>
  <c r="F473" i="3"/>
  <c r="G473" i="3"/>
  <c r="H473" i="3"/>
  <c r="I473" i="3"/>
  <c r="F123" i="3"/>
  <c r="G123" i="3"/>
  <c r="H123" i="3"/>
  <c r="I123" i="3"/>
  <c r="F386" i="3"/>
  <c r="G386" i="3"/>
  <c r="H386" i="3"/>
  <c r="I386" i="3"/>
  <c r="F124" i="3"/>
  <c r="G124" i="3"/>
  <c r="H124" i="3"/>
  <c r="I124" i="3"/>
  <c r="F474" i="3"/>
  <c r="G474" i="3"/>
  <c r="H474" i="3"/>
  <c r="I474" i="3"/>
  <c r="F475" i="3"/>
  <c r="G475" i="3"/>
  <c r="H475" i="3"/>
  <c r="I475" i="3"/>
  <c r="F125" i="3"/>
  <c r="G125" i="3"/>
  <c r="H125" i="3"/>
  <c r="I125" i="3"/>
  <c r="F667" i="3"/>
  <c r="G667" i="3"/>
  <c r="H667" i="3"/>
  <c r="I667" i="3"/>
  <c r="F126" i="3"/>
  <c r="G126" i="3"/>
  <c r="H126" i="3"/>
  <c r="I126" i="3"/>
  <c r="F127" i="3"/>
  <c r="G127" i="3"/>
  <c r="H127" i="3"/>
  <c r="I127" i="3"/>
  <c r="F534" i="3"/>
  <c r="G534" i="3"/>
  <c r="H534" i="3"/>
  <c r="I534" i="3"/>
  <c r="F668" i="3"/>
  <c r="G668" i="3"/>
  <c r="H668" i="3"/>
  <c r="I668" i="3"/>
  <c r="F535" i="3"/>
  <c r="G535" i="3"/>
  <c r="H535" i="3"/>
  <c r="I535" i="3"/>
  <c r="F536" i="3"/>
  <c r="G536" i="3"/>
  <c r="H536" i="3"/>
  <c r="I536" i="3"/>
  <c r="F537" i="3"/>
  <c r="G537" i="3"/>
  <c r="H537" i="3"/>
  <c r="I537" i="3"/>
  <c r="F538" i="3"/>
  <c r="G538" i="3"/>
  <c r="H538" i="3"/>
  <c r="I538" i="3"/>
  <c r="F539" i="3"/>
  <c r="G539" i="3"/>
  <c r="H539" i="3"/>
  <c r="I539" i="3"/>
  <c r="F387" i="3"/>
  <c r="G387" i="3"/>
  <c r="H387" i="3"/>
  <c r="I387" i="3"/>
  <c r="F128" i="3"/>
  <c r="G128" i="3"/>
  <c r="H128" i="3"/>
  <c r="I128" i="3"/>
  <c r="F129" i="3"/>
  <c r="G129" i="3"/>
  <c r="H129" i="3"/>
  <c r="I129" i="3"/>
  <c r="F130" i="3"/>
  <c r="G130" i="3"/>
  <c r="H130" i="3"/>
  <c r="I130" i="3"/>
  <c r="F131" i="3"/>
  <c r="G131" i="3"/>
  <c r="H131" i="3"/>
  <c r="I131" i="3"/>
  <c r="F388" i="3"/>
  <c r="G388" i="3"/>
  <c r="H388" i="3"/>
  <c r="I388" i="3"/>
  <c r="F132" i="3"/>
  <c r="G132" i="3"/>
  <c r="H132" i="3"/>
  <c r="I132" i="3"/>
  <c r="F133" i="3"/>
  <c r="G133" i="3"/>
  <c r="H133" i="3"/>
  <c r="I133" i="3"/>
  <c r="F476" i="3"/>
  <c r="G476" i="3"/>
  <c r="H476" i="3"/>
  <c r="I476" i="3"/>
  <c r="F611" i="3"/>
  <c r="G611" i="3"/>
  <c r="H611" i="3"/>
  <c r="I611" i="3"/>
  <c r="F540" i="3"/>
  <c r="G540" i="3"/>
  <c r="H540" i="3"/>
  <c r="I540" i="3"/>
  <c r="F134" i="3"/>
  <c r="G134" i="3"/>
  <c r="H134" i="3"/>
  <c r="I134" i="3"/>
  <c r="F135" i="3"/>
  <c r="G135" i="3"/>
  <c r="H135" i="3"/>
  <c r="I135" i="3"/>
  <c r="F136" i="3"/>
  <c r="G136" i="3"/>
  <c r="H136" i="3"/>
  <c r="I136" i="3"/>
  <c r="F137" i="3"/>
  <c r="G137" i="3"/>
  <c r="H137" i="3"/>
  <c r="I137" i="3"/>
  <c r="F477" i="3"/>
  <c r="G477" i="3"/>
  <c r="H477" i="3"/>
  <c r="I477" i="3"/>
  <c r="F389" i="3"/>
  <c r="G389" i="3"/>
  <c r="H389" i="3"/>
  <c r="I389" i="3"/>
  <c r="F612" i="3"/>
  <c r="G612" i="3"/>
  <c r="H612" i="3"/>
  <c r="I612" i="3"/>
  <c r="F138" i="3"/>
  <c r="G138" i="3"/>
  <c r="H138" i="3"/>
  <c r="I138" i="3"/>
  <c r="F390" i="3"/>
  <c r="G390" i="3"/>
  <c r="H390" i="3"/>
  <c r="I390" i="3"/>
  <c r="F585" i="3"/>
  <c r="G585" i="3"/>
  <c r="H585" i="3"/>
  <c r="I585" i="3"/>
  <c r="F478" i="3"/>
  <c r="G478" i="3"/>
  <c r="H478" i="3"/>
  <c r="I478" i="3"/>
  <c r="F391" i="3"/>
  <c r="G391" i="3"/>
  <c r="H391" i="3"/>
  <c r="I391" i="3"/>
  <c r="F392" i="3"/>
  <c r="G392" i="3"/>
  <c r="H392" i="3"/>
  <c r="I392" i="3"/>
  <c r="F479" i="3"/>
  <c r="G479" i="3"/>
  <c r="H479" i="3"/>
  <c r="I479" i="3"/>
  <c r="F669" i="3"/>
  <c r="G669" i="3"/>
  <c r="H669" i="3"/>
  <c r="I669" i="3"/>
  <c r="F541" i="3"/>
  <c r="G541" i="3"/>
  <c r="H541" i="3"/>
  <c r="I541" i="3"/>
  <c r="F480" i="3"/>
  <c r="G480" i="3"/>
  <c r="H480" i="3"/>
  <c r="I480" i="3"/>
  <c r="F139" i="3"/>
  <c r="G139" i="3"/>
  <c r="H139" i="3"/>
  <c r="I139" i="3"/>
  <c r="F542" i="3"/>
  <c r="G542" i="3"/>
  <c r="H542" i="3"/>
  <c r="I542" i="3"/>
  <c r="F670" i="3"/>
  <c r="G670" i="3"/>
  <c r="H670" i="3"/>
  <c r="I670" i="3"/>
  <c r="F393" i="3"/>
  <c r="G393" i="3"/>
  <c r="H393" i="3"/>
  <c r="I393" i="3"/>
  <c r="F543" i="3"/>
  <c r="G543" i="3"/>
  <c r="H543" i="3"/>
  <c r="I543" i="3"/>
  <c r="F140" i="3"/>
  <c r="G140" i="3"/>
  <c r="H140" i="3"/>
  <c r="I140" i="3"/>
  <c r="F586" i="3"/>
  <c r="G586" i="3"/>
  <c r="H586" i="3"/>
  <c r="I586" i="3"/>
  <c r="F141" i="3"/>
  <c r="G141" i="3"/>
  <c r="H141" i="3"/>
  <c r="I141" i="3"/>
  <c r="F671" i="3"/>
  <c r="G671" i="3"/>
  <c r="H671" i="3"/>
  <c r="I671" i="3"/>
  <c r="F672" i="3"/>
  <c r="G672" i="3"/>
  <c r="H672" i="3"/>
  <c r="I672" i="3"/>
  <c r="F142" i="3"/>
  <c r="G142" i="3"/>
  <c r="H142" i="3"/>
  <c r="I142" i="3"/>
  <c r="F673" i="3"/>
  <c r="G673" i="3"/>
  <c r="H673" i="3"/>
  <c r="I673" i="3"/>
  <c r="F143" i="3"/>
  <c r="G143" i="3"/>
  <c r="H143" i="3"/>
  <c r="I143" i="3"/>
  <c r="F617" i="3"/>
  <c r="G617" i="3"/>
  <c r="H617" i="3"/>
  <c r="I617" i="3"/>
  <c r="F144" i="3"/>
  <c r="G144" i="3"/>
  <c r="H144" i="3"/>
  <c r="I144" i="3"/>
  <c r="F674" i="3"/>
  <c r="G674" i="3"/>
  <c r="H674" i="3"/>
  <c r="I674" i="3"/>
  <c r="F145" i="3"/>
  <c r="G145" i="3"/>
  <c r="H145" i="3"/>
  <c r="I145" i="3"/>
  <c r="F675" i="3"/>
  <c r="G675" i="3"/>
  <c r="H675" i="3"/>
  <c r="I675" i="3"/>
  <c r="F587" i="3"/>
  <c r="G587" i="3"/>
  <c r="H587" i="3"/>
  <c r="I587" i="3"/>
  <c r="F146" i="3"/>
  <c r="G146" i="3"/>
  <c r="H146" i="3"/>
  <c r="I146" i="3"/>
  <c r="F394" i="3"/>
  <c r="G394" i="3"/>
  <c r="H394" i="3"/>
  <c r="I394" i="3"/>
  <c r="F395" i="3"/>
  <c r="G395" i="3"/>
  <c r="H395" i="3"/>
  <c r="I395" i="3"/>
  <c r="F147" i="3"/>
  <c r="G147" i="3"/>
  <c r="H147" i="3"/>
  <c r="I147" i="3"/>
  <c r="F396" i="3"/>
  <c r="G396" i="3"/>
  <c r="H396" i="3"/>
  <c r="I396" i="3"/>
  <c r="F706" i="3"/>
  <c r="G706" i="3"/>
  <c r="H706" i="3"/>
  <c r="I706" i="3"/>
  <c r="F397" i="3"/>
  <c r="G397" i="3"/>
  <c r="H397" i="3"/>
  <c r="I397" i="3"/>
  <c r="F148" i="3"/>
  <c r="G148" i="3"/>
  <c r="H148" i="3"/>
  <c r="I148" i="3"/>
  <c r="F398" i="3"/>
  <c r="G398" i="3"/>
  <c r="H398" i="3"/>
  <c r="I398" i="3"/>
  <c r="F149" i="3"/>
  <c r="G149" i="3"/>
  <c r="H149" i="3"/>
  <c r="I149" i="3"/>
  <c r="F399" i="3"/>
  <c r="G399" i="3"/>
  <c r="H399" i="3"/>
  <c r="I399" i="3"/>
  <c r="F693" i="3"/>
  <c r="G693" i="3"/>
  <c r="H693" i="3"/>
  <c r="I693" i="3"/>
  <c r="F150" i="3"/>
  <c r="G150" i="3"/>
  <c r="H150" i="3"/>
  <c r="I150" i="3"/>
  <c r="F694" i="3"/>
  <c r="G694" i="3"/>
  <c r="H694" i="3"/>
  <c r="I694" i="3"/>
  <c r="F151" i="3"/>
  <c r="G151" i="3"/>
  <c r="H151" i="3"/>
  <c r="I151" i="3"/>
  <c r="F152" i="3"/>
  <c r="G152" i="3"/>
  <c r="H152" i="3"/>
  <c r="I152" i="3"/>
  <c r="F400" i="3"/>
  <c r="G400" i="3"/>
  <c r="H400" i="3"/>
  <c r="I400" i="3"/>
  <c r="F153" i="3"/>
  <c r="G153" i="3"/>
  <c r="H153" i="3"/>
  <c r="I153" i="3"/>
  <c r="F154" i="3"/>
  <c r="G154" i="3"/>
  <c r="H154" i="3"/>
  <c r="I154" i="3"/>
  <c r="F544" i="3"/>
  <c r="G544" i="3"/>
  <c r="H544" i="3"/>
  <c r="I544" i="3"/>
  <c r="F481" i="3"/>
  <c r="G481" i="3"/>
  <c r="H481" i="3"/>
  <c r="I481" i="3"/>
  <c r="F676" i="3"/>
  <c r="G676" i="3"/>
  <c r="H676" i="3"/>
  <c r="I676" i="3"/>
  <c r="F677" i="3"/>
  <c r="G677" i="3"/>
  <c r="H677" i="3"/>
  <c r="I677" i="3"/>
  <c r="F401" i="3"/>
  <c r="G401" i="3"/>
  <c r="H401" i="3"/>
  <c r="I401" i="3"/>
  <c r="F678" i="3"/>
  <c r="G678" i="3"/>
  <c r="H678" i="3"/>
  <c r="I678" i="3"/>
  <c r="F679" i="3"/>
  <c r="G679" i="3"/>
  <c r="H679" i="3"/>
  <c r="I679" i="3"/>
  <c r="F482" i="3"/>
  <c r="G482" i="3"/>
  <c r="H482" i="3"/>
  <c r="I482" i="3"/>
  <c r="F545" i="3"/>
  <c r="G545" i="3"/>
  <c r="H545" i="3"/>
  <c r="I545" i="3"/>
  <c r="F155" i="3"/>
  <c r="G155" i="3"/>
  <c r="H155" i="3"/>
  <c r="I155" i="3"/>
  <c r="F156" i="3"/>
  <c r="G156" i="3"/>
  <c r="H156" i="3"/>
  <c r="I156" i="3"/>
  <c r="F483" i="3"/>
  <c r="G483" i="3"/>
  <c r="H483" i="3"/>
  <c r="I483" i="3"/>
  <c r="F402" i="3"/>
  <c r="G402" i="3"/>
  <c r="H402" i="3"/>
  <c r="I402" i="3"/>
  <c r="F403" i="3"/>
  <c r="G403" i="3"/>
  <c r="H403" i="3"/>
  <c r="I403" i="3"/>
  <c r="F484" i="3"/>
  <c r="G484" i="3"/>
  <c r="H484" i="3"/>
  <c r="I484" i="3"/>
  <c r="F157" i="3"/>
  <c r="G157" i="3"/>
  <c r="H157" i="3"/>
  <c r="I157" i="3"/>
  <c r="F158" i="3"/>
  <c r="G158" i="3"/>
  <c r="H158" i="3"/>
  <c r="I158" i="3"/>
  <c r="F680" i="3"/>
  <c r="G680" i="3"/>
  <c r="H680" i="3"/>
  <c r="I680" i="3"/>
  <c r="F159" i="3"/>
  <c r="G159" i="3"/>
  <c r="H159" i="3"/>
  <c r="I159" i="3"/>
  <c r="F546" i="3"/>
  <c r="G546" i="3"/>
  <c r="H546" i="3"/>
  <c r="I546" i="3"/>
  <c r="F160" i="3"/>
  <c r="G160" i="3"/>
  <c r="H160" i="3"/>
  <c r="I160" i="3"/>
  <c r="F547" i="3"/>
  <c r="G547" i="3"/>
  <c r="H547" i="3"/>
  <c r="I547" i="3"/>
  <c r="F548" i="3"/>
  <c r="G548" i="3"/>
  <c r="H548" i="3"/>
  <c r="I548" i="3"/>
  <c r="F161" i="3"/>
  <c r="G161" i="3"/>
  <c r="H161" i="3"/>
  <c r="I161" i="3"/>
  <c r="F162" i="3"/>
  <c r="G162" i="3"/>
  <c r="H162" i="3"/>
  <c r="I162" i="3"/>
  <c r="F163" i="3"/>
  <c r="G163" i="3"/>
  <c r="H163" i="3"/>
  <c r="I163" i="3"/>
  <c r="F404" i="3"/>
  <c r="G404" i="3"/>
  <c r="H404" i="3"/>
  <c r="I404" i="3"/>
  <c r="F613" i="3"/>
  <c r="G613" i="3"/>
  <c r="H613" i="3"/>
  <c r="I613" i="3"/>
  <c r="F164" i="3"/>
  <c r="G164" i="3"/>
  <c r="H164" i="3"/>
  <c r="I164" i="3"/>
  <c r="F165" i="3"/>
  <c r="G165" i="3"/>
  <c r="H165" i="3"/>
  <c r="I165" i="3"/>
  <c r="F485" i="3"/>
  <c r="G485" i="3"/>
  <c r="H485" i="3"/>
  <c r="I485" i="3"/>
  <c r="F549" i="3"/>
  <c r="G549" i="3"/>
  <c r="H549" i="3"/>
  <c r="I549" i="3"/>
  <c r="F166" i="3"/>
  <c r="G166" i="3"/>
  <c r="H166" i="3"/>
  <c r="I166" i="3"/>
  <c r="F695" i="3"/>
  <c r="G695" i="3"/>
  <c r="H695" i="3"/>
  <c r="I695" i="3"/>
  <c r="F167" i="3"/>
  <c r="G167" i="3"/>
  <c r="H167" i="3"/>
  <c r="I167" i="3"/>
  <c r="F550" i="3"/>
  <c r="G550" i="3"/>
  <c r="H550" i="3"/>
  <c r="I550" i="3"/>
  <c r="F168" i="3"/>
  <c r="G168" i="3"/>
  <c r="H168" i="3"/>
  <c r="I168" i="3"/>
  <c r="F405" i="3"/>
  <c r="G405" i="3"/>
  <c r="H405" i="3"/>
  <c r="I405" i="3"/>
  <c r="F169" i="3"/>
  <c r="G169" i="3"/>
  <c r="H169" i="3"/>
  <c r="I169" i="3"/>
  <c r="F486" i="3"/>
  <c r="G486" i="3"/>
  <c r="H486" i="3"/>
  <c r="I486" i="3"/>
  <c r="F170" i="3"/>
  <c r="G170" i="3"/>
  <c r="H170" i="3"/>
  <c r="I170" i="3"/>
  <c r="F696" i="3"/>
  <c r="G696" i="3"/>
  <c r="H696" i="3"/>
  <c r="I696" i="3"/>
  <c r="F697" i="3"/>
  <c r="G697" i="3"/>
  <c r="H697" i="3"/>
  <c r="I697" i="3"/>
  <c r="F698" i="3"/>
  <c r="G698" i="3"/>
  <c r="H698" i="3"/>
  <c r="I698" i="3"/>
  <c r="F171" i="3"/>
  <c r="G171" i="3"/>
  <c r="H171" i="3"/>
  <c r="I171" i="3"/>
  <c r="F588" i="3"/>
  <c r="G588" i="3"/>
  <c r="H588" i="3"/>
  <c r="I588" i="3"/>
  <c r="F172" i="3"/>
  <c r="G172" i="3"/>
  <c r="H172" i="3"/>
  <c r="I172" i="3"/>
  <c r="F699" i="3"/>
  <c r="G699" i="3"/>
  <c r="H699" i="3"/>
  <c r="I699" i="3"/>
  <c r="F700" i="3"/>
  <c r="G700" i="3"/>
  <c r="H700" i="3"/>
  <c r="I700" i="3"/>
  <c r="F551" i="3"/>
  <c r="G551" i="3"/>
  <c r="H551" i="3"/>
  <c r="I551" i="3"/>
  <c r="F173" i="3"/>
  <c r="G173" i="3"/>
  <c r="H173" i="3"/>
  <c r="I173" i="3"/>
  <c r="F174" i="3"/>
  <c r="G174" i="3"/>
  <c r="H174" i="3"/>
  <c r="I174" i="3"/>
  <c r="F175" i="3"/>
  <c r="G175" i="3"/>
  <c r="H175" i="3"/>
  <c r="I175" i="3"/>
  <c r="F176" i="3"/>
  <c r="G176" i="3"/>
  <c r="H176" i="3"/>
  <c r="I176" i="3"/>
  <c r="F701" i="3"/>
  <c r="G701" i="3"/>
  <c r="H701" i="3"/>
  <c r="I701" i="3"/>
  <c r="F177" i="3"/>
  <c r="G177" i="3"/>
  <c r="H177" i="3"/>
  <c r="I177" i="3"/>
  <c r="F178" i="3"/>
  <c r="G178" i="3"/>
  <c r="H178" i="3"/>
  <c r="I178" i="3"/>
  <c r="F487" i="3"/>
  <c r="G487" i="3"/>
  <c r="H487" i="3"/>
  <c r="I487" i="3"/>
  <c r="F179" i="3"/>
  <c r="G179" i="3"/>
  <c r="H179" i="3"/>
  <c r="I179" i="3"/>
  <c r="F702" i="3"/>
  <c r="G702" i="3"/>
  <c r="H702" i="3"/>
  <c r="I702" i="3"/>
  <c r="F703" i="3"/>
  <c r="G703" i="3"/>
  <c r="H703" i="3"/>
  <c r="I703" i="3"/>
  <c r="F488" i="3"/>
  <c r="G488" i="3"/>
  <c r="H488" i="3"/>
  <c r="I488" i="3"/>
  <c r="F489" i="3"/>
  <c r="G489" i="3"/>
  <c r="H489" i="3"/>
  <c r="I489" i="3"/>
  <c r="F180" i="3"/>
  <c r="G180" i="3"/>
  <c r="H180" i="3"/>
  <c r="I180" i="3"/>
  <c r="F181" i="3"/>
  <c r="G181" i="3"/>
  <c r="H181" i="3"/>
  <c r="I181" i="3"/>
  <c r="F552" i="3"/>
  <c r="G552" i="3"/>
  <c r="H552" i="3"/>
  <c r="I552" i="3"/>
  <c r="F182" i="3"/>
  <c r="G182" i="3"/>
  <c r="H182" i="3"/>
  <c r="I182" i="3"/>
  <c r="F553" i="3"/>
  <c r="G553" i="3"/>
  <c r="H553" i="3"/>
  <c r="I553" i="3"/>
  <c r="F183" i="3"/>
  <c r="G183" i="3"/>
  <c r="H183" i="3"/>
  <c r="I183" i="3"/>
  <c r="F554" i="3"/>
  <c r="G554" i="3"/>
  <c r="H554" i="3"/>
  <c r="I554" i="3"/>
  <c r="F406" i="3"/>
  <c r="G406" i="3"/>
  <c r="H406" i="3"/>
  <c r="I406" i="3"/>
  <c r="F407" i="3"/>
  <c r="G407" i="3"/>
  <c r="H407" i="3"/>
  <c r="I407" i="3"/>
  <c r="F704" i="3"/>
  <c r="G704" i="3"/>
  <c r="H704" i="3"/>
  <c r="I704" i="3"/>
  <c r="F184" i="3"/>
  <c r="G184" i="3"/>
  <c r="H184" i="3"/>
  <c r="I184" i="3"/>
  <c r="F408" i="3"/>
  <c r="G408" i="3"/>
  <c r="H408" i="3"/>
  <c r="I408" i="3"/>
  <c r="F185" i="3"/>
  <c r="G185" i="3"/>
  <c r="H185" i="3"/>
  <c r="I185" i="3"/>
  <c r="F186" i="3"/>
  <c r="G186" i="3"/>
  <c r="H186" i="3"/>
  <c r="I186" i="3"/>
  <c r="F187" i="3"/>
  <c r="G187" i="3"/>
  <c r="H187" i="3"/>
  <c r="I187" i="3"/>
  <c r="F188" i="3"/>
  <c r="G188" i="3"/>
  <c r="H188" i="3"/>
  <c r="I188" i="3"/>
  <c r="F189" i="3"/>
  <c r="G189" i="3"/>
  <c r="H189" i="3"/>
  <c r="I189" i="3"/>
  <c r="F409" i="3"/>
  <c r="G409" i="3"/>
  <c r="H409" i="3"/>
  <c r="I409" i="3"/>
  <c r="F681" i="3"/>
  <c r="G681" i="3"/>
  <c r="H681" i="3"/>
  <c r="I681" i="3"/>
  <c r="F555" i="3"/>
  <c r="G555" i="3"/>
  <c r="H555" i="3"/>
  <c r="I555" i="3"/>
  <c r="F190" i="3"/>
  <c r="G190" i="3"/>
  <c r="H190" i="3"/>
  <c r="I190" i="3"/>
  <c r="F191" i="3"/>
  <c r="G191" i="3"/>
  <c r="H191" i="3"/>
  <c r="I191" i="3"/>
  <c r="F192" i="3"/>
  <c r="G192" i="3"/>
  <c r="H192" i="3"/>
  <c r="I192" i="3"/>
  <c r="F193" i="3"/>
  <c r="G193" i="3"/>
  <c r="H193" i="3"/>
  <c r="I193" i="3"/>
  <c r="F194" i="3"/>
  <c r="G194" i="3"/>
  <c r="H194" i="3"/>
  <c r="I194" i="3"/>
  <c r="F195" i="3"/>
  <c r="G195" i="3"/>
  <c r="H195" i="3"/>
  <c r="I195" i="3"/>
  <c r="F196" i="3"/>
  <c r="G196" i="3"/>
  <c r="H196" i="3"/>
  <c r="I196" i="3"/>
  <c r="F197" i="3"/>
  <c r="G197" i="3"/>
  <c r="H197" i="3"/>
  <c r="I197" i="3"/>
  <c r="F198" i="3"/>
  <c r="G198" i="3"/>
  <c r="H198" i="3"/>
  <c r="I198" i="3"/>
  <c r="F556" i="3"/>
  <c r="G556" i="3"/>
  <c r="H556" i="3"/>
  <c r="I556" i="3"/>
  <c r="F199" i="3"/>
  <c r="G199" i="3"/>
  <c r="H199" i="3"/>
  <c r="I199" i="3"/>
  <c r="F200" i="3"/>
  <c r="G200" i="3"/>
  <c r="H200" i="3"/>
  <c r="I200" i="3"/>
  <c r="F201" i="3"/>
  <c r="G201" i="3"/>
  <c r="H201" i="3"/>
  <c r="I201" i="3"/>
  <c r="F202" i="3"/>
  <c r="G202" i="3"/>
  <c r="H202" i="3"/>
  <c r="I202" i="3"/>
  <c r="F410" i="3"/>
  <c r="G410" i="3"/>
  <c r="H410" i="3"/>
  <c r="I410" i="3"/>
  <c r="F203" i="3"/>
  <c r="G203" i="3"/>
  <c r="H203" i="3"/>
  <c r="I203" i="3"/>
  <c r="F557" i="3"/>
  <c r="G557" i="3"/>
  <c r="H557" i="3"/>
  <c r="I557" i="3"/>
  <c r="F411" i="3"/>
  <c r="G411" i="3"/>
  <c r="H411" i="3"/>
  <c r="I411" i="3"/>
  <c r="F707" i="3"/>
  <c r="G707" i="3"/>
  <c r="H707" i="3"/>
  <c r="I707" i="3"/>
  <c r="F682" i="3"/>
  <c r="G682" i="3"/>
  <c r="H682" i="3"/>
  <c r="I682" i="3"/>
  <c r="F204" i="3"/>
  <c r="G204" i="3"/>
  <c r="H204" i="3"/>
  <c r="I204" i="3"/>
  <c r="F205" i="3"/>
  <c r="G205" i="3"/>
  <c r="H205" i="3"/>
  <c r="I205" i="3"/>
  <c r="F412" i="3"/>
  <c r="G412" i="3"/>
  <c r="H412" i="3"/>
  <c r="I412" i="3"/>
  <c r="F683" i="3"/>
  <c r="G683" i="3"/>
  <c r="H683" i="3"/>
  <c r="I683" i="3"/>
  <c r="F206" i="3"/>
  <c r="G206" i="3"/>
  <c r="H206" i="3"/>
  <c r="I206" i="3"/>
  <c r="F558" i="3"/>
  <c r="G558" i="3"/>
  <c r="H558" i="3"/>
  <c r="I558" i="3"/>
  <c r="F684" i="3"/>
  <c r="G684" i="3"/>
  <c r="H684" i="3"/>
  <c r="I684" i="3"/>
  <c r="F207" i="3"/>
  <c r="G207" i="3"/>
  <c r="H207" i="3"/>
  <c r="I207" i="3"/>
  <c r="F208" i="3"/>
  <c r="G208" i="3"/>
  <c r="H208" i="3"/>
  <c r="I208" i="3"/>
  <c r="F209" i="3"/>
  <c r="G209" i="3"/>
  <c r="H209" i="3"/>
  <c r="I209" i="3"/>
  <c r="F210" i="3"/>
  <c r="G210" i="3"/>
  <c r="H210" i="3"/>
  <c r="I210" i="3"/>
  <c r="F211" i="3"/>
  <c r="G211" i="3"/>
  <c r="H211" i="3"/>
  <c r="I211" i="3"/>
  <c r="F413" i="3"/>
  <c r="G413" i="3"/>
  <c r="H413" i="3"/>
  <c r="I413" i="3"/>
  <c r="F414" i="3"/>
  <c r="G414" i="3"/>
  <c r="H414" i="3"/>
  <c r="I414" i="3"/>
  <c r="F559" i="3"/>
  <c r="G559" i="3"/>
  <c r="H559" i="3"/>
  <c r="I559" i="3"/>
  <c r="F490" i="3"/>
  <c r="G490" i="3"/>
  <c r="H490" i="3"/>
  <c r="I490" i="3"/>
  <c r="F212" i="3"/>
  <c r="G212" i="3"/>
  <c r="H212" i="3"/>
  <c r="I212" i="3"/>
  <c r="F491" i="3"/>
  <c r="G491" i="3"/>
  <c r="H491" i="3"/>
  <c r="I491" i="3"/>
  <c r="F213" i="3"/>
  <c r="G213" i="3"/>
  <c r="H213" i="3"/>
  <c r="I213" i="3"/>
  <c r="F415" i="3"/>
  <c r="G415" i="3"/>
  <c r="H415" i="3"/>
  <c r="I415" i="3"/>
  <c r="F214" i="3"/>
  <c r="G214" i="3"/>
  <c r="H214" i="3"/>
  <c r="I214" i="3"/>
  <c r="F215" i="3"/>
  <c r="G215" i="3"/>
  <c r="H215" i="3"/>
  <c r="I215" i="3"/>
  <c r="F216" i="3"/>
  <c r="G216" i="3"/>
  <c r="H216" i="3"/>
  <c r="I216" i="3"/>
  <c r="F217" i="3"/>
  <c r="G217" i="3"/>
  <c r="H217" i="3"/>
  <c r="I217" i="3"/>
  <c r="F218" i="3"/>
  <c r="G218" i="3"/>
  <c r="H218" i="3"/>
  <c r="I218" i="3"/>
  <c r="F219" i="3"/>
  <c r="G219" i="3"/>
  <c r="H219" i="3"/>
  <c r="I219" i="3"/>
  <c r="F220" i="3"/>
  <c r="G220" i="3"/>
  <c r="H220" i="3"/>
  <c r="I220" i="3"/>
  <c r="F221" i="3"/>
  <c r="G221" i="3"/>
  <c r="H221" i="3"/>
  <c r="I221" i="3"/>
  <c r="F492" i="3"/>
  <c r="G492" i="3"/>
  <c r="H492" i="3"/>
  <c r="I492" i="3"/>
  <c r="F222" i="3"/>
  <c r="G222" i="3"/>
  <c r="H222" i="3"/>
  <c r="I222" i="3"/>
  <c r="F223" i="3"/>
  <c r="G223" i="3"/>
  <c r="H223" i="3"/>
  <c r="I223" i="3"/>
  <c r="F224" i="3"/>
  <c r="G224" i="3"/>
  <c r="H224" i="3"/>
  <c r="I224" i="3"/>
  <c r="F493" i="3"/>
  <c r="G493" i="3"/>
  <c r="H493" i="3"/>
  <c r="I493" i="3"/>
  <c r="F225" i="3"/>
  <c r="G225" i="3"/>
  <c r="H225" i="3"/>
  <c r="I225" i="3"/>
  <c r="F416" i="3"/>
  <c r="G416" i="3"/>
  <c r="H416" i="3"/>
  <c r="I416" i="3"/>
  <c r="F226" i="3"/>
  <c r="G226" i="3"/>
  <c r="H226" i="3"/>
  <c r="I226" i="3"/>
  <c r="F7" i="3"/>
  <c r="G7" i="3"/>
  <c r="H7" i="3"/>
  <c r="I7" i="3"/>
  <c r="F560" i="3"/>
  <c r="G560" i="3"/>
  <c r="H560" i="3"/>
  <c r="I560" i="3"/>
  <c r="F494" i="3"/>
  <c r="G494" i="3"/>
  <c r="H494" i="3"/>
  <c r="I494" i="3"/>
  <c r="F227" i="3"/>
  <c r="G227" i="3"/>
  <c r="H227" i="3"/>
  <c r="I227" i="3"/>
  <c r="F228" i="3"/>
  <c r="G228" i="3"/>
  <c r="H228" i="3"/>
  <c r="I228" i="3"/>
  <c r="F417" i="3"/>
  <c r="G417" i="3"/>
  <c r="H417" i="3"/>
  <c r="I417" i="3"/>
  <c r="F685" i="3"/>
  <c r="G685" i="3"/>
  <c r="H685" i="3"/>
  <c r="I685" i="3"/>
  <c r="F561" i="3"/>
  <c r="G561" i="3"/>
  <c r="H561" i="3"/>
  <c r="I561" i="3"/>
  <c r="F418" i="3"/>
  <c r="G418" i="3"/>
  <c r="H418" i="3"/>
  <c r="I418" i="3"/>
  <c r="F419" i="3"/>
  <c r="G419" i="3"/>
  <c r="H419" i="3"/>
  <c r="I419" i="3"/>
  <c r="F562" i="3"/>
  <c r="G562" i="3"/>
  <c r="H562" i="3"/>
  <c r="I562" i="3"/>
  <c r="F563" i="3"/>
  <c r="G563" i="3"/>
  <c r="H563" i="3"/>
  <c r="I563" i="3"/>
  <c r="F420" i="3"/>
  <c r="G420" i="3"/>
  <c r="H420" i="3"/>
  <c r="I420" i="3"/>
  <c r="F686" i="3"/>
  <c r="G686" i="3"/>
  <c r="H686" i="3"/>
  <c r="I686" i="3"/>
  <c r="F495" i="3"/>
  <c r="G495" i="3"/>
  <c r="H495" i="3"/>
  <c r="I495" i="3"/>
  <c r="F421" i="3"/>
  <c r="G421" i="3"/>
  <c r="H421" i="3"/>
  <c r="I421" i="3"/>
  <c r="F599" i="3"/>
  <c r="G599" i="3"/>
  <c r="H599" i="3"/>
  <c r="I599" i="3"/>
  <c r="F564" i="3"/>
  <c r="G564" i="3"/>
  <c r="H564" i="3"/>
  <c r="I564" i="3"/>
  <c r="F229" i="3"/>
  <c r="G229" i="3"/>
  <c r="H229" i="3"/>
  <c r="I229" i="3"/>
  <c r="F687" i="3"/>
  <c r="G687" i="3"/>
  <c r="H687" i="3"/>
  <c r="I687" i="3"/>
  <c r="F688" i="3"/>
  <c r="G688" i="3"/>
  <c r="H688" i="3"/>
  <c r="I688" i="3"/>
  <c r="F4" i="3"/>
  <c r="G4" i="3"/>
  <c r="H4" i="3"/>
  <c r="I4" i="3"/>
  <c r="F614" i="3"/>
  <c r="G614" i="3"/>
  <c r="H614" i="3"/>
  <c r="I614" i="3"/>
  <c r="F422" i="3"/>
  <c r="G422" i="3"/>
  <c r="H422" i="3"/>
  <c r="I422" i="3"/>
  <c r="F230" i="3"/>
  <c r="G230" i="3"/>
  <c r="H230" i="3"/>
  <c r="I230" i="3"/>
  <c r="F689" i="3"/>
  <c r="G689" i="3"/>
  <c r="H689" i="3"/>
  <c r="I689" i="3"/>
  <c r="F496" i="3"/>
  <c r="G496" i="3"/>
  <c r="H496" i="3"/>
  <c r="I496" i="3"/>
  <c r="F231" i="3"/>
  <c r="G231" i="3"/>
  <c r="H231" i="3"/>
  <c r="I231" i="3"/>
  <c r="F232" i="3"/>
  <c r="G232" i="3"/>
  <c r="H232" i="3"/>
  <c r="I232" i="3"/>
  <c r="F233" i="3"/>
  <c r="G233" i="3"/>
  <c r="H233" i="3"/>
  <c r="I233" i="3"/>
  <c r="F234" i="3"/>
  <c r="G234" i="3"/>
  <c r="H234" i="3"/>
  <c r="I234" i="3"/>
  <c r="F565" i="3"/>
  <c r="G565" i="3"/>
  <c r="H565" i="3"/>
  <c r="I565" i="3"/>
  <c r="F690" i="3"/>
  <c r="G690" i="3"/>
  <c r="H690" i="3"/>
  <c r="I690" i="3"/>
  <c r="F600" i="3"/>
  <c r="G600" i="3"/>
  <c r="H600" i="3"/>
  <c r="I600" i="3"/>
  <c r="F235" i="3"/>
  <c r="G235" i="3"/>
  <c r="H235" i="3"/>
  <c r="I235" i="3"/>
  <c r="F566" i="3"/>
  <c r="G566" i="3"/>
  <c r="H566" i="3"/>
  <c r="I566" i="3"/>
  <c r="F236" i="3"/>
  <c r="G236" i="3"/>
  <c r="H236" i="3"/>
  <c r="I236" i="3"/>
  <c r="F423" i="3"/>
  <c r="G423" i="3"/>
  <c r="H423" i="3"/>
  <c r="I423" i="3"/>
  <c r="F237" i="3"/>
  <c r="G237" i="3"/>
  <c r="H237" i="3"/>
  <c r="I237" i="3"/>
  <c r="F238" i="3"/>
  <c r="G238" i="3"/>
  <c r="H238" i="3"/>
  <c r="I238" i="3"/>
  <c r="F424" i="3"/>
  <c r="G424" i="3"/>
  <c r="H424" i="3"/>
  <c r="I424" i="3"/>
  <c r="F425" i="3"/>
  <c r="G425" i="3"/>
  <c r="H425" i="3"/>
  <c r="I425" i="3"/>
  <c r="F426" i="3"/>
  <c r="G426" i="3"/>
  <c r="H426" i="3"/>
  <c r="I426" i="3"/>
  <c r="F239" i="3"/>
  <c r="G239" i="3"/>
  <c r="H239" i="3"/>
  <c r="I239" i="3"/>
  <c r="F240" i="3"/>
  <c r="G240" i="3"/>
  <c r="H240" i="3"/>
  <c r="I240" i="3"/>
  <c r="F241" i="3"/>
  <c r="G241" i="3"/>
  <c r="H241" i="3"/>
  <c r="I241" i="3"/>
  <c r="F242" i="3"/>
  <c r="G242" i="3"/>
  <c r="H242" i="3"/>
  <c r="I242" i="3"/>
  <c r="F243" i="3"/>
  <c r="G243" i="3"/>
  <c r="H243" i="3"/>
  <c r="I243" i="3"/>
  <c r="F691" i="3"/>
  <c r="G691" i="3"/>
  <c r="H691" i="3"/>
  <c r="I691" i="3"/>
  <c r="F244" i="3"/>
  <c r="G244" i="3"/>
  <c r="H244" i="3"/>
  <c r="I244" i="3"/>
  <c r="F427" i="3"/>
  <c r="G427" i="3"/>
  <c r="H427" i="3"/>
  <c r="I427" i="3"/>
  <c r="F245" i="3"/>
  <c r="G245" i="3"/>
  <c r="H245" i="3"/>
  <c r="I245" i="3"/>
  <c r="F246" i="3"/>
  <c r="G246" i="3"/>
  <c r="H246" i="3"/>
  <c r="I246" i="3"/>
  <c r="F247" i="3"/>
  <c r="G247" i="3"/>
  <c r="H247" i="3"/>
  <c r="I247" i="3"/>
  <c r="F248" i="3"/>
  <c r="G248" i="3"/>
  <c r="H248" i="3"/>
  <c r="I248" i="3"/>
  <c r="F249" i="3"/>
  <c r="G249" i="3"/>
  <c r="H249" i="3"/>
  <c r="I249" i="3"/>
  <c r="F250" i="3"/>
  <c r="G250" i="3"/>
  <c r="H250" i="3"/>
  <c r="I250" i="3"/>
  <c r="F251" i="3"/>
  <c r="G251" i="3"/>
  <c r="H251" i="3"/>
  <c r="I251" i="3"/>
  <c r="F252" i="3"/>
  <c r="G252" i="3"/>
  <c r="H252" i="3"/>
  <c r="I252" i="3"/>
  <c r="F253" i="3"/>
  <c r="G253" i="3"/>
  <c r="H253" i="3"/>
  <c r="I253" i="3"/>
  <c r="F254" i="3"/>
  <c r="G254" i="3"/>
  <c r="H254" i="3"/>
  <c r="I254" i="3"/>
  <c r="F497" i="3"/>
  <c r="G497" i="3"/>
  <c r="H497" i="3"/>
  <c r="I497" i="3"/>
  <c r="F255" i="3"/>
  <c r="G255" i="3"/>
  <c r="H255" i="3"/>
  <c r="I255" i="3"/>
  <c r="F567" i="3"/>
  <c r="G567" i="3"/>
  <c r="H567" i="3"/>
  <c r="I567" i="3"/>
  <c r="F256" i="3"/>
  <c r="G256" i="3"/>
  <c r="H256" i="3"/>
  <c r="I256" i="3"/>
  <c r="F257" i="3"/>
  <c r="G257" i="3"/>
  <c r="H257" i="3"/>
  <c r="I257" i="3"/>
  <c r="F568" i="3"/>
  <c r="G568" i="3"/>
  <c r="H568" i="3"/>
  <c r="I568" i="3"/>
  <c r="F498" i="3"/>
  <c r="G498" i="3"/>
  <c r="H498" i="3"/>
  <c r="I498" i="3"/>
  <c r="F258" i="3"/>
  <c r="G258" i="3"/>
  <c r="H258" i="3"/>
  <c r="I258" i="3"/>
  <c r="F259" i="3"/>
  <c r="G259" i="3"/>
  <c r="H259" i="3"/>
  <c r="I259" i="3"/>
  <c r="F260" i="3"/>
  <c r="G260" i="3"/>
  <c r="H260" i="3"/>
  <c r="I260" i="3"/>
  <c r="F261" i="3"/>
  <c r="G261" i="3"/>
  <c r="H261" i="3"/>
  <c r="I261" i="3"/>
  <c r="F262" i="3"/>
  <c r="G262" i="3"/>
  <c r="H262" i="3"/>
  <c r="I262" i="3"/>
  <c r="F263" i="3"/>
  <c r="G263" i="3"/>
  <c r="H263" i="3"/>
  <c r="I263" i="3"/>
  <c r="F264" i="3"/>
  <c r="G264" i="3"/>
  <c r="H264" i="3"/>
  <c r="I264" i="3"/>
  <c r="F265" i="3"/>
  <c r="G265" i="3"/>
  <c r="H265" i="3"/>
  <c r="I265" i="3"/>
  <c r="F266" i="3"/>
  <c r="G266" i="3"/>
  <c r="H266" i="3"/>
  <c r="I266" i="3"/>
  <c r="F267" i="3"/>
  <c r="G267" i="3"/>
  <c r="H267" i="3"/>
  <c r="I267" i="3"/>
  <c r="F268" i="3"/>
  <c r="G268" i="3"/>
  <c r="H268" i="3"/>
  <c r="I268" i="3"/>
  <c r="F428" i="3"/>
  <c r="G428" i="3"/>
  <c r="H428" i="3"/>
  <c r="I428" i="3"/>
  <c r="F499" i="3"/>
  <c r="G499" i="3"/>
  <c r="H499" i="3"/>
  <c r="I499" i="3"/>
  <c r="F269" i="3"/>
  <c r="G269" i="3"/>
  <c r="H269" i="3"/>
  <c r="I269" i="3"/>
  <c r="F500" i="3"/>
  <c r="G500" i="3"/>
  <c r="H500" i="3"/>
  <c r="I500" i="3"/>
  <c r="F270" i="3"/>
  <c r="G270" i="3"/>
  <c r="H270" i="3"/>
  <c r="I270" i="3"/>
  <c r="F429" i="3"/>
  <c r="G429" i="3"/>
  <c r="H429" i="3"/>
  <c r="I429" i="3"/>
  <c r="F430" i="3"/>
  <c r="G430" i="3"/>
  <c r="H430" i="3"/>
  <c r="I430" i="3"/>
  <c r="F271" i="3"/>
  <c r="G271" i="3"/>
  <c r="H271" i="3"/>
  <c r="I271" i="3"/>
  <c r="F569" i="3"/>
  <c r="G569" i="3"/>
  <c r="H569" i="3"/>
  <c r="I569" i="3"/>
  <c r="F272" i="3"/>
  <c r="G272" i="3"/>
  <c r="H272" i="3"/>
  <c r="I272" i="3"/>
  <c r="F273" i="3"/>
  <c r="G273" i="3"/>
  <c r="H273" i="3"/>
  <c r="I273" i="3"/>
  <c r="F274" i="3"/>
  <c r="G274" i="3"/>
  <c r="H274" i="3"/>
  <c r="I274" i="3"/>
  <c r="F501" i="3"/>
  <c r="G501" i="3"/>
  <c r="H501" i="3"/>
  <c r="I501" i="3"/>
  <c r="F275" i="3"/>
  <c r="G275" i="3"/>
  <c r="H275" i="3"/>
  <c r="I275" i="3"/>
  <c r="F276" i="3"/>
  <c r="G276" i="3"/>
  <c r="H276" i="3"/>
  <c r="I276" i="3"/>
  <c r="F277" i="3"/>
  <c r="G277" i="3"/>
  <c r="H277" i="3"/>
  <c r="I277" i="3"/>
  <c r="F278" i="3"/>
  <c r="G278" i="3"/>
  <c r="H278" i="3"/>
  <c r="I278" i="3"/>
  <c r="F431" i="3"/>
  <c r="G431" i="3"/>
  <c r="H431" i="3"/>
  <c r="I431" i="3"/>
  <c r="F615" i="3"/>
  <c r="G615" i="3"/>
  <c r="H615" i="3"/>
  <c r="I615" i="3"/>
  <c r="F279" i="3"/>
  <c r="G279" i="3"/>
  <c r="H279" i="3"/>
  <c r="I279" i="3"/>
  <c r="F589" i="3"/>
  <c r="G589" i="3"/>
  <c r="H589" i="3"/>
  <c r="I589" i="3"/>
  <c r="F280" i="3"/>
  <c r="G280" i="3"/>
  <c r="H280" i="3"/>
  <c r="I280" i="3"/>
  <c r="F281" i="3"/>
  <c r="G281" i="3"/>
  <c r="H281" i="3"/>
  <c r="I281" i="3"/>
  <c r="F432" i="3"/>
  <c r="G432" i="3"/>
  <c r="H432" i="3"/>
  <c r="I432" i="3"/>
  <c r="F282" i="3"/>
  <c r="G282" i="3"/>
  <c r="H282" i="3"/>
  <c r="I282" i="3"/>
  <c r="F283" i="3"/>
  <c r="G283" i="3"/>
  <c r="H283" i="3"/>
  <c r="I283" i="3"/>
  <c r="F284" i="3"/>
  <c r="G284" i="3"/>
  <c r="H284" i="3"/>
  <c r="I284" i="3"/>
  <c r="F285" i="3"/>
  <c r="G285" i="3"/>
  <c r="H285" i="3"/>
  <c r="I285" i="3"/>
  <c r="F286" i="3"/>
  <c r="G286" i="3"/>
  <c r="H286" i="3"/>
  <c r="I286" i="3"/>
  <c r="F604" i="3"/>
  <c r="G604" i="3"/>
  <c r="H604" i="3"/>
  <c r="I604" i="3"/>
  <c r="F605" i="3"/>
  <c r="G605" i="3"/>
  <c r="H605" i="3"/>
  <c r="I605" i="3"/>
  <c r="F287" i="3"/>
  <c r="G287" i="3"/>
  <c r="H287" i="3"/>
  <c r="I287" i="3"/>
  <c r="F288" i="3"/>
  <c r="G288" i="3"/>
  <c r="H288" i="3"/>
  <c r="I288" i="3"/>
  <c r="F289" i="3"/>
  <c r="G289" i="3"/>
  <c r="H289" i="3"/>
  <c r="I289" i="3"/>
  <c r="F290" i="3"/>
  <c r="G290" i="3"/>
  <c r="H290" i="3"/>
  <c r="I290" i="3"/>
  <c r="F433" i="3"/>
  <c r="G433" i="3"/>
  <c r="H433" i="3"/>
  <c r="I433" i="3"/>
  <c r="F291" i="3"/>
  <c r="G291" i="3"/>
  <c r="H291" i="3"/>
  <c r="I291" i="3"/>
  <c r="F292" i="3"/>
  <c r="G292" i="3"/>
  <c r="H292" i="3"/>
  <c r="I292" i="3"/>
  <c r="F434" i="3"/>
  <c r="G434" i="3"/>
  <c r="H434" i="3"/>
  <c r="I434" i="3"/>
  <c r="F293" i="3"/>
  <c r="G293" i="3"/>
  <c r="H293" i="3"/>
  <c r="I293" i="3"/>
  <c r="F435" i="3"/>
  <c r="G435" i="3"/>
  <c r="H435" i="3"/>
  <c r="I435" i="3"/>
  <c r="F294" i="3"/>
  <c r="G294" i="3"/>
  <c r="H294" i="3"/>
  <c r="I294" i="3"/>
  <c r="F295" i="3"/>
  <c r="G295" i="3"/>
  <c r="H295" i="3"/>
  <c r="I295" i="3"/>
  <c r="F436" i="3"/>
  <c r="G436" i="3"/>
  <c r="H436" i="3"/>
  <c r="I436" i="3"/>
  <c r="F296" i="3"/>
  <c r="G296" i="3"/>
  <c r="H296" i="3"/>
  <c r="I296" i="3"/>
  <c r="F297" i="3"/>
  <c r="G297" i="3"/>
  <c r="H297" i="3"/>
  <c r="I297" i="3"/>
  <c r="F298" i="3"/>
  <c r="G298" i="3"/>
  <c r="H298" i="3"/>
  <c r="I298" i="3"/>
  <c r="F437" i="3"/>
  <c r="G437" i="3"/>
  <c r="H437" i="3"/>
  <c r="I437" i="3"/>
  <c r="F438" i="3"/>
  <c r="G438" i="3"/>
  <c r="H438" i="3"/>
  <c r="I438" i="3"/>
  <c r="F570" i="3"/>
  <c r="G570" i="3"/>
  <c r="H570" i="3"/>
  <c r="I570" i="3"/>
  <c r="F571" i="3"/>
  <c r="G571" i="3"/>
  <c r="H571" i="3"/>
  <c r="I571" i="3"/>
  <c r="F590" i="3"/>
  <c r="G590" i="3"/>
  <c r="H590" i="3"/>
  <c r="I590" i="3"/>
  <c r="F299" i="3"/>
  <c r="G299" i="3"/>
  <c r="H299" i="3"/>
  <c r="I299" i="3"/>
  <c r="F601" i="3"/>
  <c r="G601" i="3"/>
  <c r="H601" i="3"/>
  <c r="I601" i="3"/>
  <c r="F300" i="3"/>
  <c r="G300" i="3"/>
  <c r="H300" i="3"/>
  <c r="I300" i="3"/>
  <c r="F301" i="3"/>
  <c r="G301" i="3"/>
  <c r="H301" i="3"/>
  <c r="I301" i="3"/>
  <c r="F572" i="3"/>
  <c r="G572" i="3"/>
  <c r="H572" i="3"/>
  <c r="I572" i="3"/>
  <c r="F302" i="3"/>
  <c r="G302" i="3"/>
  <c r="H302" i="3"/>
  <c r="I302" i="3"/>
  <c r="F692" i="3"/>
  <c r="G692" i="3"/>
  <c r="H692" i="3"/>
  <c r="I692" i="3"/>
  <c r="F303" i="3"/>
  <c r="G303" i="3"/>
  <c r="H303" i="3"/>
  <c r="I303" i="3"/>
  <c r="F304" i="3"/>
  <c r="G304" i="3"/>
  <c r="H304" i="3"/>
  <c r="I304" i="3"/>
  <c r="F705" i="3"/>
  <c r="G705" i="3"/>
  <c r="H705" i="3"/>
  <c r="I705" i="3"/>
  <c r="F602" i="3"/>
  <c r="G602" i="3"/>
  <c r="H602" i="3"/>
  <c r="I602" i="3"/>
  <c r="F305" i="3"/>
  <c r="G305" i="3"/>
  <c r="H305" i="3"/>
  <c r="I305" i="3"/>
  <c r="F306" i="3"/>
  <c r="G306" i="3"/>
  <c r="H306" i="3"/>
  <c r="I306" i="3"/>
  <c r="F307" i="3"/>
  <c r="G307" i="3"/>
  <c r="H307" i="3"/>
  <c r="I307" i="3"/>
  <c r="F308" i="3"/>
  <c r="G308" i="3"/>
  <c r="H308" i="3"/>
  <c r="I308" i="3"/>
  <c r="F573" i="3"/>
  <c r="G573" i="3"/>
  <c r="H573" i="3"/>
  <c r="I573" i="3"/>
  <c r="F309" i="3"/>
  <c r="G309" i="3"/>
  <c r="H309" i="3"/>
  <c r="I309" i="3"/>
  <c r="F310" i="3"/>
  <c r="G310" i="3"/>
  <c r="H310" i="3"/>
  <c r="I310" i="3"/>
  <c r="F311" i="3"/>
  <c r="G311" i="3"/>
  <c r="H311" i="3"/>
  <c r="I311" i="3"/>
  <c r="F312" i="3"/>
  <c r="G312" i="3"/>
  <c r="H312" i="3"/>
  <c r="I312" i="3"/>
  <c r="F313" i="3"/>
  <c r="G313" i="3"/>
  <c r="H313" i="3"/>
  <c r="I313" i="3"/>
  <c r="F314" i="3"/>
  <c r="G314" i="3"/>
  <c r="H314" i="3"/>
  <c r="I314" i="3"/>
  <c r="F315" i="3"/>
  <c r="G315" i="3"/>
  <c r="H315" i="3"/>
  <c r="I315" i="3"/>
  <c r="F439" i="3"/>
  <c r="G439" i="3"/>
  <c r="H439" i="3"/>
  <c r="I439" i="3"/>
  <c r="F616" i="3"/>
  <c r="G616" i="3"/>
  <c r="H616" i="3"/>
  <c r="I616" i="3"/>
  <c r="F574" i="3"/>
  <c r="G574" i="3"/>
  <c r="H574" i="3"/>
  <c r="I574" i="3"/>
  <c r="F316" i="3"/>
  <c r="G316" i="3"/>
  <c r="H316" i="3"/>
  <c r="I316" i="3"/>
  <c r="F317" i="3"/>
  <c r="G317" i="3"/>
  <c r="H317" i="3"/>
  <c r="I317" i="3"/>
  <c r="F502" i="3"/>
  <c r="G502" i="3"/>
  <c r="H502" i="3"/>
  <c r="I502" i="3"/>
  <c r="F318" i="3"/>
  <c r="G318" i="3"/>
  <c r="H318" i="3"/>
  <c r="I318" i="3"/>
  <c r="F319" i="3"/>
  <c r="G319" i="3"/>
  <c r="H319" i="3"/>
  <c r="I319" i="3"/>
  <c r="F320" i="3"/>
  <c r="G320" i="3"/>
  <c r="H320" i="3"/>
  <c r="I320" i="3"/>
  <c r="F575" i="3"/>
  <c r="G575" i="3"/>
  <c r="H575" i="3"/>
  <c r="I575" i="3"/>
  <c r="F576" i="3"/>
  <c r="G576" i="3"/>
  <c r="H576" i="3"/>
  <c r="I576" i="3"/>
  <c r="F503" i="3"/>
  <c r="G503" i="3"/>
  <c r="H503" i="3"/>
  <c r="I503" i="3"/>
  <c r="F321" i="3"/>
  <c r="G321" i="3"/>
  <c r="H321" i="3"/>
  <c r="I321" i="3"/>
  <c r="F322" i="3"/>
  <c r="G322" i="3"/>
  <c r="H322" i="3"/>
  <c r="I322" i="3"/>
  <c r="F323" i="3"/>
  <c r="G323" i="3"/>
  <c r="H323" i="3"/>
  <c r="I323" i="3"/>
  <c r="F324" i="3"/>
  <c r="G324" i="3"/>
  <c r="H324" i="3"/>
  <c r="I324" i="3"/>
  <c r="F325" i="3"/>
  <c r="G325" i="3"/>
  <c r="H325" i="3"/>
  <c r="I325" i="3"/>
  <c r="F326" i="3"/>
  <c r="G326" i="3"/>
  <c r="H326" i="3"/>
  <c r="I326" i="3"/>
  <c r="F327" i="3"/>
  <c r="G327" i="3"/>
  <c r="H327" i="3"/>
  <c r="I327" i="3"/>
  <c r="F328" i="3"/>
  <c r="G328" i="3"/>
  <c r="H328" i="3"/>
  <c r="I328" i="3"/>
  <c r="F577" i="3"/>
  <c r="G577" i="3"/>
  <c r="H577" i="3"/>
  <c r="I577" i="3"/>
  <c r="F329" i="3"/>
  <c r="G329" i="3"/>
  <c r="H329" i="3"/>
  <c r="I329" i="3"/>
  <c r="F708" i="3"/>
  <c r="G708" i="3"/>
  <c r="H708" i="3"/>
  <c r="I708" i="3"/>
  <c r="F330" i="3"/>
  <c r="G330" i="3"/>
  <c r="H330" i="3"/>
  <c r="I330" i="3"/>
  <c r="F504" i="3"/>
  <c r="G504" i="3"/>
  <c r="H504" i="3"/>
  <c r="I504" i="3"/>
  <c r="F331" i="3"/>
  <c r="G331" i="3"/>
  <c r="H331" i="3"/>
  <c r="I331" i="3"/>
  <c r="F332" i="3"/>
  <c r="G332" i="3"/>
  <c r="H332" i="3"/>
  <c r="I332" i="3"/>
  <c r="F333" i="3"/>
  <c r="G333" i="3"/>
  <c r="H333" i="3"/>
  <c r="I333" i="3"/>
  <c r="F334" i="3"/>
  <c r="G334" i="3"/>
  <c r="H334" i="3"/>
  <c r="I334" i="3"/>
  <c r="F440" i="3"/>
  <c r="G440" i="3"/>
  <c r="H440" i="3"/>
  <c r="I440" i="3"/>
  <c r="F335" i="3"/>
  <c r="G335" i="3"/>
  <c r="H335" i="3"/>
  <c r="I335" i="3"/>
  <c r="F336" i="3"/>
  <c r="G336" i="3"/>
  <c r="H336" i="3"/>
  <c r="I336" i="3"/>
  <c r="F337" i="3"/>
  <c r="G337" i="3"/>
  <c r="H337" i="3"/>
  <c r="I337" i="3"/>
  <c r="F338" i="3"/>
  <c r="G338" i="3"/>
  <c r="H338" i="3"/>
  <c r="I338" i="3"/>
  <c r="F339" i="3"/>
  <c r="G339" i="3"/>
  <c r="H339" i="3"/>
  <c r="I339" i="3"/>
  <c r="F340" i="3"/>
  <c r="G340" i="3"/>
  <c r="H340" i="3"/>
  <c r="I340" i="3"/>
  <c r="F578" i="3"/>
  <c r="G578" i="3"/>
  <c r="H578" i="3"/>
  <c r="I578" i="3"/>
  <c r="F341" i="3"/>
  <c r="G341" i="3"/>
  <c r="H341" i="3"/>
  <c r="I341" i="3"/>
  <c r="F342" i="3"/>
  <c r="G342" i="3"/>
  <c r="H342" i="3"/>
  <c r="I342" i="3"/>
  <c r="F343" i="3"/>
  <c r="G343" i="3"/>
  <c r="H343" i="3"/>
  <c r="I343" i="3"/>
  <c r="F344" i="3"/>
  <c r="G344" i="3"/>
  <c r="H344" i="3"/>
  <c r="I344" i="3"/>
  <c r="F579" i="3"/>
  <c r="G579" i="3"/>
  <c r="H579" i="3"/>
  <c r="I579" i="3"/>
  <c r="F345" i="3"/>
  <c r="G345" i="3"/>
  <c r="H345" i="3"/>
  <c r="I345" i="3"/>
  <c r="F580" i="3"/>
  <c r="G580" i="3"/>
  <c r="H580" i="3"/>
  <c r="I580" i="3"/>
  <c r="F346" i="3"/>
  <c r="G346" i="3"/>
  <c r="H346" i="3"/>
  <c r="I346" i="3"/>
  <c r="F347" i="3"/>
  <c r="G347" i="3"/>
  <c r="H347" i="3"/>
  <c r="I347" i="3"/>
  <c r="G8" i="3"/>
  <c r="H8" i="3"/>
  <c r="I8" i="3"/>
  <c r="F8" i="3"/>
  <c r="E505" i="3"/>
  <c r="D505" i="3" s="1"/>
  <c r="E348" i="3"/>
  <c r="D348" i="3" s="1"/>
  <c r="E349" i="3"/>
  <c r="D349" i="3" s="1"/>
  <c r="E9" i="3"/>
  <c r="D9" i="3" s="1"/>
  <c r="E506" i="3"/>
  <c r="D506" i="3" s="1"/>
  <c r="E10" i="3"/>
  <c r="D10" i="3" s="1"/>
  <c r="E441" i="3"/>
  <c r="D441" i="3" s="1"/>
  <c r="E11" i="3"/>
  <c r="D11" i="3" s="1"/>
  <c r="E12" i="3"/>
  <c r="D12" i="3" s="1"/>
  <c r="E13" i="3"/>
  <c r="D13" i="3" s="1"/>
  <c r="E14" i="3"/>
  <c r="D14" i="3" s="1"/>
  <c r="E15" i="3"/>
  <c r="D15" i="3" s="1"/>
  <c r="E16" i="3"/>
  <c r="D16" i="3" s="1"/>
  <c r="E350" i="3"/>
  <c r="D350" i="3" s="1"/>
  <c r="E17" i="3"/>
  <c r="D17" i="3" s="1"/>
  <c r="E351" i="3"/>
  <c r="D351" i="3" s="1"/>
  <c r="E18" i="3"/>
  <c r="D18" i="3" s="1"/>
  <c r="E19" i="3"/>
  <c r="D19" i="3" s="1"/>
  <c r="E20" i="3"/>
  <c r="D20" i="3" s="1"/>
  <c r="E21" i="3"/>
  <c r="D21" i="3" s="1"/>
  <c r="E507" i="3"/>
  <c r="D507" i="3" s="1"/>
  <c r="E22" i="3"/>
  <c r="D22" i="3" s="1"/>
  <c r="E23" i="3"/>
  <c r="D23" i="3" s="1"/>
  <c r="E24" i="3"/>
  <c r="D24" i="3" s="1"/>
  <c r="E352" i="3"/>
  <c r="D352" i="3" s="1"/>
  <c r="E353" i="3"/>
  <c r="D353" i="3" s="1"/>
  <c r="E25" i="3"/>
  <c r="D25" i="3" s="1"/>
  <c r="E26" i="3"/>
  <c r="D26" i="3" s="1"/>
  <c r="E27" i="3"/>
  <c r="D27" i="3" s="1"/>
  <c r="E591" i="3"/>
  <c r="D591" i="3" s="1"/>
  <c r="E28" i="3"/>
  <c r="D28" i="3" s="1"/>
  <c r="E29" i="3"/>
  <c r="D29" i="3" s="1"/>
  <c r="E30" i="3"/>
  <c r="D30" i="3" s="1"/>
  <c r="E31" i="3"/>
  <c r="D31" i="3" s="1"/>
  <c r="E5" i="3"/>
  <c r="D5" i="3" s="1"/>
  <c r="E606" i="3"/>
  <c r="D606" i="3" s="1"/>
  <c r="E6" i="3"/>
  <c r="D6" i="3" s="1"/>
  <c r="E354" i="3"/>
  <c r="D354" i="3" s="1"/>
  <c r="E355" i="3"/>
  <c r="D355" i="3" s="1"/>
  <c r="E32" i="3"/>
  <c r="D32" i="3" s="1"/>
  <c r="E33" i="3"/>
  <c r="D33" i="3" s="1"/>
  <c r="E34" i="3"/>
  <c r="D34" i="3" s="1"/>
  <c r="E581" i="3"/>
  <c r="D581" i="3" s="1"/>
  <c r="E35" i="3"/>
  <c r="D35" i="3" s="1"/>
  <c r="E607" i="3"/>
  <c r="D607" i="3" s="1"/>
  <c r="E508" i="3"/>
  <c r="D508" i="3" s="1"/>
  <c r="E592" i="3"/>
  <c r="D592" i="3" s="1"/>
  <c r="E509" i="3"/>
  <c r="D509" i="3" s="1"/>
  <c r="E356" i="3"/>
  <c r="D356" i="3" s="1"/>
  <c r="E357" i="3"/>
  <c r="D357" i="3" s="1"/>
  <c r="E36" i="3"/>
  <c r="D36" i="3" s="1"/>
  <c r="E618" i="3"/>
  <c r="D618" i="3" s="1"/>
  <c r="E358" i="3"/>
  <c r="D358" i="3" s="1"/>
  <c r="E359" i="3"/>
  <c r="D359" i="3" s="1"/>
  <c r="E360" i="3"/>
  <c r="D360" i="3" s="1"/>
  <c r="E510" i="3"/>
  <c r="D510" i="3" s="1"/>
  <c r="E608" i="3"/>
  <c r="D608" i="3" s="1"/>
  <c r="E593" i="3"/>
  <c r="D593" i="3" s="1"/>
  <c r="E619" i="3"/>
  <c r="D619" i="3" s="1"/>
  <c r="E442" i="3"/>
  <c r="D442" i="3" s="1"/>
  <c r="E620" i="3"/>
  <c r="D620" i="3" s="1"/>
  <c r="E621" i="3"/>
  <c r="D621" i="3" s="1"/>
  <c r="E443" i="3"/>
  <c r="D443" i="3" s="1"/>
  <c r="E37" i="3"/>
  <c r="D37" i="3" s="1"/>
  <c r="E38" i="3"/>
  <c r="D38" i="3" s="1"/>
  <c r="E361" i="3"/>
  <c r="D361" i="3" s="1"/>
  <c r="E622" i="3"/>
  <c r="D622" i="3" s="1"/>
  <c r="E623" i="3"/>
  <c r="D623" i="3" s="1"/>
  <c r="E362" i="3"/>
  <c r="D362" i="3" s="1"/>
  <c r="E624" i="3"/>
  <c r="D624" i="3" s="1"/>
  <c r="E444" i="3"/>
  <c r="D444" i="3" s="1"/>
  <c r="E445" i="3"/>
  <c r="D445" i="3" s="1"/>
  <c r="E363" i="3"/>
  <c r="D363" i="3" s="1"/>
  <c r="E364" i="3"/>
  <c r="D364" i="3" s="1"/>
  <c r="E365" i="3"/>
  <c r="D365" i="3" s="1"/>
  <c r="E511" i="3"/>
  <c r="D511" i="3" s="1"/>
  <c r="E446" i="3"/>
  <c r="D446" i="3" s="1"/>
  <c r="E625" i="3"/>
  <c r="D625" i="3" s="1"/>
  <c r="E512" i="3"/>
  <c r="D512" i="3" s="1"/>
  <c r="E39" i="3"/>
  <c r="D39" i="3" s="1"/>
  <c r="E513" i="3"/>
  <c r="D513" i="3" s="1"/>
  <c r="E447" i="3"/>
  <c r="D447" i="3" s="1"/>
  <c r="E626" i="3"/>
  <c r="D626" i="3" s="1"/>
  <c r="E514" i="3"/>
  <c r="D514" i="3" s="1"/>
  <c r="E40" i="3"/>
  <c r="D40" i="3" s="1"/>
  <c r="E366" i="3"/>
  <c r="D366" i="3" s="1"/>
  <c r="E448" i="3"/>
  <c r="D448" i="3" s="1"/>
  <c r="E41" i="3"/>
  <c r="D41" i="3" s="1"/>
  <c r="E582" i="3"/>
  <c r="D582" i="3" s="1"/>
  <c r="E42" i="3"/>
  <c r="D42" i="3" s="1"/>
  <c r="E43" i="3"/>
  <c r="D43" i="3" s="1"/>
  <c r="E367" i="3"/>
  <c r="D367" i="3" s="1"/>
  <c r="E449" i="3"/>
  <c r="D449" i="3" s="1"/>
  <c r="E44" i="3"/>
  <c r="D44" i="3" s="1"/>
  <c r="E45" i="3"/>
  <c r="D45" i="3" s="1"/>
  <c r="E515" i="3"/>
  <c r="D515" i="3" s="1"/>
  <c r="E46" i="3"/>
  <c r="D46" i="3" s="1"/>
  <c r="E368" i="3"/>
  <c r="D368" i="3" s="1"/>
  <c r="E47" i="3"/>
  <c r="D47" i="3" s="1"/>
  <c r="E369" i="3"/>
  <c r="D369" i="3" s="1"/>
  <c r="E48" i="3"/>
  <c r="D48" i="3" s="1"/>
  <c r="E627" i="3"/>
  <c r="D627" i="3" s="1"/>
  <c r="E450" i="3"/>
  <c r="D450" i="3" s="1"/>
  <c r="E451" i="3"/>
  <c r="D451" i="3" s="1"/>
  <c r="E49" i="3"/>
  <c r="D49" i="3" s="1"/>
  <c r="E50" i="3"/>
  <c r="D50" i="3" s="1"/>
  <c r="E51" i="3"/>
  <c r="D51" i="3" s="1"/>
  <c r="E370" i="3"/>
  <c r="D370" i="3" s="1"/>
  <c r="E52" i="3"/>
  <c r="D52" i="3" s="1"/>
  <c r="E628" i="3"/>
  <c r="D628" i="3" s="1"/>
  <c r="E371" i="3"/>
  <c r="D371" i="3" s="1"/>
  <c r="E516" i="3"/>
  <c r="D516" i="3" s="1"/>
  <c r="E53" i="3"/>
  <c r="D53" i="3" s="1"/>
  <c r="E629" i="3"/>
  <c r="D629" i="3" s="1"/>
  <c r="E630" i="3"/>
  <c r="D630" i="3" s="1"/>
  <c r="E54" i="3"/>
  <c r="D54" i="3" s="1"/>
  <c r="E631" i="3"/>
  <c r="D631" i="3" s="1"/>
  <c r="E55" i="3"/>
  <c r="D55" i="3" s="1"/>
  <c r="E56" i="3"/>
  <c r="D56" i="3" s="1"/>
  <c r="E609" i="3"/>
  <c r="D609" i="3" s="1"/>
  <c r="E594" i="3"/>
  <c r="D594" i="3" s="1"/>
  <c r="E57" i="3"/>
  <c r="D57" i="3" s="1"/>
  <c r="E58" i="3"/>
  <c r="D58" i="3" s="1"/>
  <c r="E517" i="3"/>
  <c r="D517" i="3" s="1"/>
  <c r="E518" i="3"/>
  <c r="D518" i="3" s="1"/>
  <c r="E59" i="3"/>
  <c r="D59" i="3" s="1"/>
  <c r="E60" i="3"/>
  <c r="D60" i="3" s="1"/>
  <c r="E61" i="3"/>
  <c r="D61" i="3" s="1"/>
  <c r="E595" i="3"/>
  <c r="D595" i="3" s="1"/>
  <c r="E596" i="3"/>
  <c r="D596" i="3" s="1"/>
  <c r="E62" i="3"/>
  <c r="D62" i="3" s="1"/>
  <c r="E519" i="3"/>
  <c r="D519" i="3" s="1"/>
  <c r="E63" i="3"/>
  <c r="D63" i="3" s="1"/>
  <c r="E64" i="3"/>
  <c r="D64" i="3" s="1"/>
  <c r="E632" i="3"/>
  <c r="D632" i="3" s="1"/>
  <c r="E452" i="3"/>
  <c r="D452" i="3" s="1"/>
  <c r="E520" i="3"/>
  <c r="D520" i="3" s="1"/>
  <c r="E65" i="3"/>
  <c r="D65" i="3" s="1"/>
  <c r="E633" i="3"/>
  <c r="D633" i="3" s="1"/>
  <c r="E66" i="3"/>
  <c r="D66" i="3" s="1"/>
  <c r="E521" i="3"/>
  <c r="D521" i="3" s="1"/>
  <c r="E597" i="3"/>
  <c r="D597" i="3" s="1"/>
  <c r="E634" i="3"/>
  <c r="D634" i="3" s="1"/>
  <c r="E453" i="3"/>
  <c r="D453" i="3" s="1"/>
  <c r="E67" i="3"/>
  <c r="D67" i="3" s="1"/>
  <c r="E68" i="3"/>
  <c r="D68" i="3" s="1"/>
  <c r="E69" i="3"/>
  <c r="D69" i="3" s="1"/>
  <c r="E635" i="3"/>
  <c r="D635" i="3" s="1"/>
  <c r="E636" i="3"/>
  <c r="D636" i="3" s="1"/>
  <c r="E610" i="3"/>
  <c r="D610" i="3" s="1"/>
  <c r="E372" i="3"/>
  <c r="D372" i="3" s="1"/>
  <c r="E637" i="3"/>
  <c r="D637" i="3" s="1"/>
  <c r="E70" i="3"/>
  <c r="D70" i="3" s="1"/>
  <c r="E638" i="3"/>
  <c r="D638" i="3" s="1"/>
  <c r="E373" i="3"/>
  <c r="D373" i="3" s="1"/>
  <c r="E71" i="3"/>
  <c r="D71" i="3" s="1"/>
  <c r="E72" i="3"/>
  <c r="D72" i="3" s="1"/>
  <c r="E73" i="3"/>
  <c r="D73" i="3" s="1"/>
  <c r="E74" i="3"/>
  <c r="D74" i="3" s="1"/>
  <c r="E639" i="3"/>
  <c r="D639" i="3" s="1"/>
  <c r="E640" i="3"/>
  <c r="D640" i="3" s="1"/>
  <c r="E75" i="3"/>
  <c r="D75" i="3" s="1"/>
  <c r="E641" i="3"/>
  <c r="D641" i="3" s="1"/>
  <c r="E76" i="3"/>
  <c r="D76" i="3" s="1"/>
  <c r="E522" i="3"/>
  <c r="D522" i="3" s="1"/>
  <c r="E77" i="3"/>
  <c r="D77" i="3" s="1"/>
  <c r="E78" i="3"/>
  <c r="D78" i="3" s="1"/>
  <c r="E642" i="3"/>
  <c r="D642" i="3" s="1"/>
  <c r="E643" i="3"/>
  <c r="D643" i="3" s="1"/>
  <c r="E79" i="3"/>
  <c r="D79" i="3" s="1"/>
  <c r="E80" i="3"/>
  <c r="D80" i="3" s="1"/>
  <c r="E81" i="3"/>
  <c r="D81" i="3" s="1"/>
  <c r="E82" i="3"/>
  <c r="D82" i="3" s="1"/>
  <c r="E644" i="3"/>
  <c r="D644" i="3" s="1"/>
  <c r="E83" i="3"/>
  <c r="D83" i="3" s="1"/>
  <c r="E84" i="3"/>
  <c r="D84" i="3" s="1"/>
  <c r="E645" i="3"/>
  <c r="D645" i="3" s="1"/>
  <c r="E646" i="3"/>
  <c r="D646" i="3" s="1"/>
  <c r="E647" i="3"/>
  <c r="D647" i="3" s="1"/>
  <c r="E648" i="3"/>
  <c r="D648" i="3" s="1"/>
  <c r="E649" i="3"/>
  <c r="D649" i="3" s="1"/>
  <c r="E650" i="3"/>
  <c r="D650" i="3" s="1"/>
  <c r="E651" i="3"/>
  <c r="D651" i="3" s="1"/>
  <c r="E652" i="3"/>
  <c r="D652" i="3" s="1"/>
  <c r="E85" i="3"/>
  <c r="D85" i="3" s="1"/>
  <c r="E454" i="3"/>
  <c r="D454" i="3" s="1"/>
  <c r="E653" i="3"/>
  <c r="D653" i="3" s="1"/>
  <c r="E86" i="3"/>
  <c r="D86" i="3" s="1"/>
  <c r="E87" i="3"/>
  <c r="D87" i="3" s="1"/>
  <c r="E88" i="3"/>
  <c r="D88" i="3" s="1"/>
  <c r="E455" i="3"/>
  <c r="D455" i="3" s="1"/>
  <c r="E89" i="3"/>
  <c r="D89" i="3" s="1"/>
  <c r="E90" i="3"/>
  <c r="D90" i="3" s="1"/>
  <c r="E91" i="3"/>
  <c r="D91" i="3" s="1"/>
  <c r="E92" i="3"/>
  <c r="D92" i="3" s="1"/>
  <c r="E93" i="3"/>
  <c r="D93" i="3" s="1"/>
  <c r="E94" i="3"/>
  <c r="D94" i="3" s="1"/>
  <c r="E654" i="3"/>
  <c r="D654" i="3" s="1"/>
  <c r="E655" i="3"/>
  <c r="D655" i="3" s="1"/>
  <c r="E656" i="3"/>
  <c r="D656" i="3" s="1"/>
  <c r="E456" i="3"/>
  <c r="D456" i="3" s="1"/>
  <c r="E95" i="3"/>
  <c r="D95" i="3" s="1"/>
  <c r="E603" i="3"/>
  <c r="D603" i="3" s="1"/>
  <c r="E96" i="3"/>
  <c r="D96" i="3" s="1"/>
  <c r="E97" i="3"/>
  <c r="D97" i="3" s="1"/>
  <c r="E657" i="3"/>
  <c r="D657" i="3" s="1"/>
  <c r="E523" i="3"/>
  <c r="D523" i="3" s="1"/>
  <c r="E374" i="3"/>
  <c r="D374" i="3" s="1"/>
  <c r="E658" i="3"/>
  <c r="D658" i="3" s="1"/>
  <c r="E524" i="3"/>
  <c r="D524" i="3" s="1"/>
  <c r="E98" i="3"/>
  <c r="D98" i="3" s="1"/>
  <c r="E375" i="3"/>
  <c r="D375" i="3" s="1"/>
  <c r="E457" i="3"/>
  <c r="D457" i="3" s="1"/>
  <c r="E99" i="3"/>
  <c r="D99" i="3" s="1"/>
  <c r="E100" i="3"/>
  <c r="D100" i="3" s="1"/>
  <c r="E583" i="3"/>
  <c r="D583" i="3" s="1"/>
  <c r="E659" i="3"/>
  <c r="D659" i="3" s="1"/>
  <c r="E376" i="3"/>
  <c r="D376" i="3" s="1"/>
  <c r="E458" i="3"/>
  <c r="D458" i="3" s="1"/>
  <c r="E525" i="3"/>
  <c r="D525" i="3" s="1"/>
  <c r="E459" i="3"/>
  <c r="D459" i="3" s="1"/>
  <c r="E101" i="3"/>
  <c r="D101" i="3" s="1"/>
  <c r="E660" i="3"/>
  <c r="D660" i="3" s="1"/>
  <c r="E460" i="3"/>
  <c r="D460" i="3" s="1"/>
  <c r="E526" i="3"/>
  <c r="D526" i="3" s="1"/>
  <c r="E461" i="3"/>
  <c r="D461" i="3" s="1"/>
  <c r="E102" i="3"/>
  <c r="D102" i="3" s="1"/>
  <c r="E527" i="3"/>
  <c r="D527" i="3" s="1"/>
  <c r="E462" i="3"/>
  <c r="D462" i="3" s="1"/>
  <c r="E103" i="3"/>
  <c r="D103" i="3" s="1"/>
  <c r="E104" i="3"/>
  <c r="D104" i="3" s="1"/>
  <c r="E463" i="3"/>
  <c r="D463" i="3" s="1"/>
  <c r="E105" i="3"/>
  <c r="D105" i="3" s="1"/>
  <c r="E106" i="3"/>
  <c r="D106" i="3" s="1"/>
  <c r="E464" i="3"/>
  <c r="D464" i="3" s="1"/>
  <c r="E465" i="3"/>
  <c r="D465" i="3" s="1"/>
  <c r="E466" i="3"/>
  <c r="D466" i="3" s="1"/>
  <c r="E377" i="3"/>
  <c r="D377" i="3" s="1"/>
  <c r="E661" i="3"/>
  <c r="D661" i="3" s="1"/>
  <c r="E107" i="3"/>
  <c r="D107" i="3" s="1"/>
  <c r="E662" i="3"/>
  <c r="D662" i="3" s="1"/>
  <c r="E663" i="3"/>
  <c r="D663" i="3" s="1"/>
  <c r="E108" i="3"/>
  <c r="D108" i="3" s="1"/>
  <c r="E528" i="3"/>
  <c r="D528" i="3" s="1"/>
  <c r="E109" i="3"/>
  <c r="D109" i="3" s="1"/>
  <c r="E529" i="3"/>
  <c r="D529" i="3" s="1"/>
  <c r="E664" i="3"/>
  <c r="D664" i="3" s="1"/>
  <c r="E530" i="3"/>
  <c r="D530" i="3" s="1"/>
  <c r="E378" i="3"/>
  <c r="D378" i="3" s="1"/>
  <c r="E110" i="3"/>
  <c r="D110" i="3" s="1"/>
  <c r="E111" i="3"/>
  <c r="D111" i="3" s="1"/>
  <c r="E112" i="3"/>
  <c r="D112" i="3" s="1"/>
  <c r="E379" i="3"/>
  <c r="D379" i="3" s="1"/>
  <c r="E113" i="3"/>
  <c r="D113" i="3" s="1"/>
  <c r="E380" i="3"/>
  <c r="D380" i="3" s="1"/>
  <c r="E467" i="3"/>
  <c r="D467" i="3" s="1"/>
  <c r="E598" i="3"/>
  <c r="D598" i="3" s="1"/>
  <c r="E381" i="3"/>
  <c r="D381" i="3" s="1"/>
  <c r="E468" i="3"/>
  <c r="D468" i="3" s="1"/>
  <c r="E114" i="3"/>
  <c r="D114" i="3" s="1"/>
  <c r="E531" i="3"/>
  <c r="D531" i="3" s="1"/>
  <c r="E469" i="3"/>
  <c r="D469" i="3" s="1"/>
  <c r="E115" i="3"/>
  <c r="D115" i="3" s="1"/>
  <c r="E382" i="3"/>
  <c r="D382" i="3" s="1"/>
  <c r="E532" i="3"/>
  <c r="D532" i="3" s="1"/>
  <c r="E533" i="3"/>
  <c r="D533" i="3" s="1"/>
  <c r="E470" i="3"/>
  <c r="D470" i="3" s="1"/>
  <c r="E116" i="3"/>
  <c r="D116" i="3" s="1"/>
  <c r="E471" i="3"/>
  <c r="D471" i="3" s="1"/>
  <c r="E665" i="3"/>
  <c r="D665" i="3" s="1"/>
  <c r="E383" i="3"/>
  <c r="D383" i="3" s="1"/>
  <c r="E384" i="3"/>
  <c r="D384" i="3" s="1"/>
  <c r="E385" i="3"/>
  <c r="D385" i="3" s="1"/>
  <c r="E117" i="3"/>
  <c r="D117" i="3" s="1"/>
  <c r="E118" i="3"/>
  <c r="D118" i="3" s="1"/>
  <c r="E472" i="3"/>
  <c r="D472" i="3" s="1"/>
  <c r="E119" i="3"/>
  <c r="D119" i="3" s="1"/>
  <c r="E584" i="3"/>
  <c r="D584" i="3" s="1"/>
  <c r="E120" i="3"/>
  <c r="D120" i="3" s="1"/>
  <c r="E666" i="3"/>
  <c r="D666" i="3" s="1"/>
  <c r="E121" i="3"/>
  <c r="D121" i="3" s="1"/>
  <c r="E122" i="3"/>
  <c r="D122" i="3" s="1"/>
  <c r="E473" i="3"/>
  <c r="D473" i="3" s="1"/>
  <c r="E123" i="3"/>
  <c r="D123" i="3" s="1"/>
  <c r="E386" i="3"/>
  <c r="D386" i="3" s="1"/>
  <c r="E124" i="3"/>
  <c r="D124" i="3" s="1"/>
  <c r="E474" i="3"/>
  <c r="D474" i="3" s="1"/>
  <c r="E475" i="3"/>
  <c r="D475" i="3" s="1"/>
  <c r="E125" i="3"/>
  <c r="D125" i="3" s="1"/>
  <c r="E667" i="3"/>
  <c r="D667" i="3" s="1"/>
  <c r="E126" i="3"/>
  <c r="D126" i="3" s="1"/>
  <c r="E127" i="3"/>
  <c r="D127" i="3" s="1"/>
  <c r="E534" i="3"/>
  <c r="D534" i="3" s="1"/>
  <c r="E668" i="3"/>
  <c r="D668" i="3" s="1"/>
  <c r="E535" i="3"/>
  <c r="D535" i="3" s="1"/>
  <c r="E536" i="3"/>
  <c r="D536" i="3" s="1"/>
  <c r="E537" i="3"/>
  <c r="D537" i="3" s="1"/>
  <c r="E538" i="3"/>
  <c r="D538" i="3" s="1"/>
  <c r="E539" i="3"/>
  <c r="D539" i="3" s="1"/>
  <c r="E387" i="3"/>
  <c r="D387" i="3" s="1"/>
  <c r="E128" i="3"/>
  <c r="D128" i="3" s="1"/>
  <c r="E129" i="3"/>
  <c r="D129" i="3" s="1"/>
  <c r="E130" i="3"/>
  <c r="D130" i="3" s="1"/>
  <c r="E131" i="3"/>
  <c r="D131" i="3" s="1"/>
  <c r="E388" i="3"/>
  <c r="D388" i="3" s="1"/>
  <c r="E132" i="3"/>
  <c r="D132" i="3" s="1"/>
  <c r="E133" i="3"/>
  <c r="D133" i="3" s="1"/>
  <c r="E476" i="3"/>
  <c r="D476" i="3" s="1"/>
  <c r="E611" i="3"/>
  <c r="D611" i="3" s="1"/>
  <c r="E540" i="3"/>
  <c r="D540" i="3" s="1"/>
  <c r="E134" i="3"/>
  <c r="D134" i="3" s="1"/>
  <c r="E135" i="3"/>
  <c r="D135" i="3" s="1"/>
  <c r="E136" i="3"/>
  <c r="D136" i="3" s="1"/>
  <c r="E137" i="3"/>
  <c r="D137" i="3" s="1"/>
  <c r="E477" i="3"/>
  <c r="D477" i="3" s="1"/>
  <c r="E389" i="3"/>
  <c r="D389" i="3" s="1"/>
  <c r="E612" i="3"/>
  <c r="D612" i="3" s="1"/>
  <c r="E138" i="3"/>
  <c r="D138" i="3" s="1"/>
  <c r="E390" i="3"/>
  <c r="D390" i="3" s="1"/>
  <c r="E585" i="3"/>
  <c r="D585" i="3" s="1"/>
  <c r="E478" i="3"/>
  <c r="D478" i="3" s="1"/>
  <c r="E391" i="3"/>
  <c r="D391" i="3" s="1"/>
  <c r="E392" i="3"/>
  <c r="D392" i="3" s="1"/>
  <c r="E479" i="3"/>
  <c r="D479" i="3" s="1"/>
  <c r="E669" i="3"/>
  <c r="D669" i="3" s="1"/>
  <c r="E541" i="3"/>
  <c r="D541" i="3" s="1"/>
  <c r="E480" i="3"/>
  <c r="D480" i="3" s="1"/>
  <c r="E139" i="3"/>
  <c r="D139" i="3" s="1"/>
  <c r="E542" i="3"/>
  <c r="D542" i="3" s="1"/>
  <c r="E670" i="3"/>
  <c r="D670" i="3" s="1"/>
  <c r="E393" i="3"/>
  <c r="D393" i="3" s="1"/>
  <c r="E543" i="3"/>
  <c r="D543" i="3" s="1"/>
  <c r="E140" i="3"/>
  <c r="D140" i="3" s="1"/>
  <c r="E586" i="3"/>
  <c r="D586" i="3" s="1"/>
  <c r="E141" i="3"/>
  <c r="D141" i="3" s="1"/>
  <c r="E671" i="3"/>
  <c r="D671" i="3" s="1"/>
  <c r="E672" i="3"/>
  <c r="D672" i="3" s="1"/>
  <c r="E142" i="3"/>
  <c r="D142" i="3" s="1"/>
  <c r="E673" i="3"/>
  <c r="D673" i="3" s="1"/>
  <c r="E143" i="3"/>
  <c r="D143" i="3" s="1"/>
  <c r="E617" i="3"/>
  <c r="D617" i="3" s="1"/>
  <c r="E144" i="3"/>
  <c r="D144" i="3" s="1"/>
  <c r="E674" i="3"/>
  <c r="D674" i="3" s="1"/>
  <c r="E145" i="3"/>
  <c r="D145" i="3" s="1"/>
  <c r="E675" i="3"/>
  <c r="D675" i="3" s="1"/>
  <c r="E587" i="3"/>
  <c r="D587" i="3" s="1"/>
  <c r="E146" i="3"/>
  <c r="D146" i="3" s="1"/>
  <c r="E394" i="3"/>
  <c r="D394" i="3" s="1"/>
  <c r="E395" i="3"/>
  <c r="D395" i="3" s="1"/>
  <c r="E147" i="3"/>
  <c r="D147" i="3" s="1"/>
  <c r="E396" i="3"/>
  <c r="D396" i="3" s="1"/>
  <c r="E706" i="3"/>
  <c r="D706" i="3" s="1"/>
  <c r="E397" i="3"/>
  <c r="D397" i="3" s="1"/>
  <c r="E148" i="3"/>
  <c r="D148" i="3" s="1"/>
  <c r="E398" i="3"/>
  <c r="D398" i="3" s="1"/>
  <c r="E149" i="3"/>
  <c r="D149" i="3" s="1"/>
  <c r="E399" i="3"/>
  <c r="D399" i="3" s="1"/>
  <c r="E693" i="3"/>
  <c r="D693" i="3" s="1"/>
  <c r="E150" i="3"/>
  <c r="D150" i="3" s="1"/>
  <c r="E694" i="3"/>
  <c r="D694" i="3" s="1"/>
  <c r="E151" i="3"/>
  <c r="D151" i="3" s="1"/>
  <c r="E152" i="3"/>
  <c r="D152" i="3" s="1"/>
  <c r="E400" i="3"/>
  <c r="D400" i="3" s="1"/>
  <c r="E153" i="3"/>
  <c r="D153" i="3" s="1"/>
  <c r="E154" i="3"/>
  <c r="D154" i="3" s="1"/>
  <c r="E544" i="3"/>
  <c r="D544" i="3" s="1"/>
  <c r="E481" i="3"/>
  <c r="D481" i="3" s="1"/>
  <c r="E676" i="3"/>
  <c r="D676" i="3" s="1"/>
  <c r="E677" i="3"/>
  <c r="D677" i="3" s="1"/>
  <c r="E401" i="3"/>
  <c r="D401" i="3" s="1"/>
  <c r="E678" i="3"/>
  <c r="D678" i="3" s="1"/>
  <c r="E679" i="3"/>
  <c r="D679" i="3" s="1"/>
  <c r="E482" i="3"/>
  <c r="D482" i="3" s="1"/>
  <c r="E545" i="3"/>
  <c r="D545" i="3" s="1"/>
  <c r="E155" i="3"/>
  <c r="D155" i="3" s="1"/>
  <c r="E156" i="3"/>
  <c r="D156" i="3" s="1"/>
  <c r="E483" i="3"/>
  <c r="D483" i="3" s="1"/>
  <c r="E402" i="3"/>
  <c r="D402" i="3" s="1"/>
  <c r="E403" i="3"/>
  <c r="D403" i="3" s="1"/>
  <c r="E484" i="3"/>
  <c r="D484" i="3" s="1"/>
  <c r="E157" i="3"/>
  <c r="D157" i="3" s="1"/>
  <c r="E158" i="3"/>
  <c r="D158" i="3" s="1"/>
  <c r="E680" i="3"/>
  <c r="D680" i="3" s="1"/>
  <c r="E159" i="3"/>
  <c r="D159" i="3" s="1"/>
  <c r="E546" i="3"/>
  <c r="D546" i="3" s="1"/>
  <c r="E160" i="3"/>
  <c r="D160" i="3" s="1"/>
  <c r="E547" i="3"/>
  <c r="D547" i="3" s="1"/>
  <c r="E548" i="3"/>
  <c r="D548" i="3" s="1"/>
  <c r="E161" i="3"/>
  <c r="D161" i="3" s="1"/>
  <c r="E162" i="3"/>
  <c r="D162" i="3" s="1"/>
  <c r="E163" i="3"/>
  <c r="D163" i="3" s="1"/>
  <c r="E404" i="3"/>
  <c r="D404" i="3" s="1"/>
  <c r="E613" i="3"/>
  <c r="D613" i="3" s="1"/>
  <c r="E164" i="3"/>
  <c r="D164" i="3" s="1"/>
  <c r="E165" i="3"/>
  <c r="D165" i="3" s="1"/>
  <c r="E485" i="3"/>
  <c r="D485" i="3" s="1"/>
  <c r="E549" i="3"/>
  <c r="D549" i="3" s="1"/>
  <c r="E166" i="3"/>
  <c r="D166" i="3" s="1"/>
  <c r="E695" i="3"/>
  <c r="D695" i="3" s="1"/>
  <c r="E167" i="3"/>
  <c r="D167" i="3" s="1"/>
  <c r="E550" i="3"/>
  <c r="D550" i="3" s="1"/>
  <c r="E168" i="3"/>
  <c r="D168" i="3" s="1"/>
  <c r="E405" i="3"/>
  <c r="D405" i="3" s="1"/>
  <c r="E169" i="3"/>
  <c r="D169" i="3" s="1"/>
  <c r="E486" i="3"/>
  <c r="D486" i="3" s="1"/>
  <c r="E170" i="3"/>
  <c r="D170" i="3" s="1"/>
  <c r="E696" i="3"/>
  <c r="D696" i="3" s="1"/>
  <c r="E697" i="3"/>
  <c r="D697" i="3" s="1"/>
  <c r="E698" i="3"/>
  <c r="D698" i="3" s="1"/>
  <c r="E171" i="3"/>
  <c r="D171" i="3" s="1"/>
  <c r="E588" i="3"/>
  <c r="D588" i="3" s="1"/>
  <c r="E172" i="3"/>
  <c r="D172" i="3" s="1"/>
  <c r="E699" i="3"/>
  <c r="D699" i="3" s="1"/>
  <c r="E700" i="3"/>
  <c r="D700" i="3" s="1"/>
  <c r="E551" i="3"/>
  <c r="D551" i="3" s="1"/>
  <c r="E173" i="3"/>
  <c r="D173" i="3" s="1"/>
  <c r="E174" i="3"/>
  <c r="D174" i="3" s="1"/>
  <c r="E175" i="3"/>
  <c r="D175" i="3" s="1"/>
  <c r="E176" i="3"/>
  <c r="D176" i="3" s="1"/>
  <c r="E701" i="3"/>
  <c r="D701" i="3" s="1"/>
  <c r="E177" i="3"/>
  <c r="D177" i="3" s="1"/>
  <c r="E178" i="3"/>
  <c r="D178" i="3" s="1"/>
  <c r="E487" i="3"/>
  <c r="D487" i="3" s="1"/>
  <c r="E179" i="3"/>
  <c r="D179" i="3" s="1"/>
  <c r="E702" i="3"/>
  <c r="D702" i="3" s="1"/>
  <c r="E703" i="3"/>
  <c r="D703" i="3" s="1"/>
  <c r="E488" i="3"/>
  <c r="D488" i="3" s="1"/>
  <c r="E489" i="3"/>
  <c r="D489" i="3" s="1"/>
  <c r="E180" i="3"/>
  <c r="D180" i="3" s="1"/>
  <c r="E181" i="3"/>
  <c r="D181" i="3" s="1"/>
  <c r="E552" i="3"/>
  <c r="D552" i="3" s="1"/>
  <c r="E182" i="3"/>
  <c r="D182" i="3" s="1"/>
  <c r="E553" i="3"/>
  <c r="D553" i="3" s="1"/>
  <c r="E183" i="3"/>
  <c r="D183" i="3" s="1"/>
  <c r="E554" i="3"/>
  <c r="D554" i="3" s="1"/>
  <c r="E406" i="3"/>
  <c r="D406" i="3" s="1"/>
  <c r="E407" i="3"/>
  <c r="D407" i="3" s="1"/>
  <c r="E704" i="3"/>
  <c r="D704" i="3" s="1"/>
  <c r="E184" i="3"/>
  <c r="D184" i="3" s="1"/>
  <c r="E408" i="3"/>
  <c r="D408" i="3" s="1"/>
  <c r="E185" i="3"/>
  <c r="D185" i="3" s="1"/>
  <c r="E186" i="3"/>
  <c r="D186" i="3" s="1"/>
  <c r="E187" i="3"/>
  <c r="D187" i="3" s="1"/>
  <c r="E188" i="3"/>
  <c r="D188" i="3" s="1"/>
  <c r="E189" i="3"/>
  <c r="D189" i="3" s="1"/>
  <c r="E409" i="3"/>
  <c r="D409" i="3" s="1"/>
  <c r="E681" i="3"/>
  <c r="D681" i="3" s="1"/>
  <c r="E555" i="3"/>
  <c r="D555" i="3" s="1"/>
  <c r="E190" i="3"/>
  <c r="D190" i="3" s="1"/>
  <c r="E191" i="3"/>
  <c r="D191" i="3" s="1"/>
  <c r="E192" i="3"/>
  <c r="D192" i="3" s="1"/>
  <c r="E193" i="3"/>
  <c r="D193" i="3" s="1"/>
  <c r="E194" i="3"/>
  <c r="D194" i="3" s="1"/>
  <c r="E195" i="3"/>
  <c r="D195" i="3" s="1"/>
  <c r="E196" i="3"/>
  <c r="D196" i="3" s="1"/>
  <c r="E197" i="3"/>
  <c r="D197" i="3" s="1"/>
  <c r="E198" i="3"/>
  <c r="D198" i="3" s="1"/>
  <c r="E556" i="3"/>
  <c r="D556" i="3" s="1"/>
  <c r="E199" i="3"/>
  <c r="D199" i="3" s="1"/>
  <c r="E200" i="3"/>
  <c r="D200" i="3" s="1"/>
  <c r="E201" i="3"/>
  <c r="D201" i="3" s="1"/>
  <c r="E202" i="3"/>
  <c r="D202" i="3" s="1"/>
  <c r="E410" i="3"/>
  <c r="D410" i="3" s="1"/>
  <c r="E203" i="3"/>
  <c r="D203" i="3" s="1"/>
  <c r="E557" i="3"/>
  <c r="D557" i="3" s="1"/>
  <c r="E411" i="3"/>
  <c r="D411" i="3" s="1"/>
  <c r="E707" i="3"/>
  <c r="D707" i="3" s="1"/>
  <c r="E682" i="3"/>
  <c r="D682" i="3" s="1"/>
  <c r="E204" i="3"/>
  <c r="D204" i="3" s="1"/>
  <c r="E205" i="3"/>
  <c r="D205" i="3" s="1"/>
  <c r="E412" i="3"/>
  <c r="D412" i="3" s="1"/>
  <c r="E683" i="3"/>
  <c r="D683" i="3" s="1"/>
  <c r="E206" i="3"/>
  <c r="D206" i="3" s="1"/>
  <c r="E558" i="3"/>
  <c r="D558" i="3" s="1"/>
  <c r="E684" i="3"/>
  <c r="D684" i="3" s="1"/>
  <c r="E207" i="3"/>
  <c r="D207" i="3" s="1"/>
  <c r="E208" i="3"/>
  <c r="D208" i="3" s="1"/>
  <c r="E209" i="3"/>
  <c r="D209" i="3" s="1"/>
  <c r="E210" i="3"/>
  <c r="D210" i="3" s="1"/>
  <c r="E211" i="3"/>
  <c r="D211" i="3" s="1"/>
  <c r="E413" i="3"/>
  <c r="D413" i="3" s="1"/>
  <c r="E414" i="3"/>
  <c r="D414" i="3" s="1"/>
  <c r="E559" i="3"/>
  <c r="D559" i="3" s="1"/>
  <c r="E490" i="3"/>
  <c r="D490" i="3" s="1"/>
  <c r="E212" i="3"/>
  <c r="D212" i="3" s="1"/>
  <c r="E491" i="3"/>
  <c r="D491" i="3" s="1"/>
  <c r="E213" i="3"/>
  <c r="D213" i="3" s="1"/>
  <c r="E415" i="3"/>
  <c r="D415" i="3" s="1"/>
  <c r="E214" i="3"/>
  <c r="D214" i="3" s="1"/>
  <c r="E215" i="3"/>
  <c r="D215" i="3" s="1"/>
  <c r="E216" i="3"/>
  <c r="D216" i="3" s="1"/>
  <c r="E217" i="3"/>
  <c r="D217" i="3" s="1"/>
  <c r="E218" i="3"/>
  <c r="D218" i="3" s="1"/>
  <c r="E219" i="3"/>
  <c r="D219" i="3" s="1"/>
  <c r="E220" i="3"/>
  <c r="D220" i="3" s="1"/>
  <c r="E221" i="3"/>
  <c r="D221" i="3" s="1"/>
  <c r="E492" i="3"/>
  <c r="D492" i="3" s="1"/>
  <c r="E222" i="3"/>
  <c r="D222" i="3" s="1"/>
  <c r="E223" i="3"/>
  <c r="D223" i="3" s="1"/>
  <c r="E224" i="3"/>
  <c r="D224" i="3" s="1"/>
  <c r="E493" i="3"/>
  <c r="D493" i="3" s="1"/>
  <c r="E225" i="3"/>
  <c r="D225" i="3" s="1"/>
  <c r="E416" i="3"/>
  <c r="D416" i="3" s="1"/>
  <c r="E226" i="3"/>
  <c r="D226" i="3" s="1"/>
  <c r="E7" i="3"/>
  <c r="D7" i="3" s="1"/>
  <c r="E560" i="3"/>
  <c r="D560" i="3" s="1"/>
  <c r="E494" i="3"/>
  <c r="D494" i="3" s="1"/>
  <c r="E227" i="3"/>
  <c r="D227" i="3" s="1"/>
  <c r="E228" i="3"/>
  <c r="D228" i="3" s="1"/>
  <c r="E417" i="3"/>
  <c r="D417" i="3" s="1"/>
  <c r="E685" i="3"/>
  <c r="D685" i="3" s="1"/>
  <c r="E561" i="3"/>
  <c r="D561" i="3" s="1"/>
  <c r="E418" i="3"/>
  <c r="D418" i="3" s="1"/>
  <c r="E419" i="3"/>
  <c r="D419" i="3" s="1"/>
  <c r="E562" i="3"/>
  <c r="D562" i="3" s="1"/>
  <c r="E563" i="3"/>
  <c r="D563" i="3" s="1"/>
  <c r="E420" i="3"/>
  <c r="D420" i="3" s="1"/>
  <c r="E686" i="3"/>
  <c r="D686" i="3" s="1"/>
  <c r="E495" i="3"/>
  <c r="D495" i="3" s="1"/>
  <c r="E421" i="3"/>
  <c r="D421" i="3" s="1"/>
  <c r="E599" i="3"/>
  <c r="D599" i="3" s="1"/>
  <c r="E564" i="3"/>
  <c r="D564" i="3" s="1"/>
  <c r="E229" i="3"/>
  <c r="D229" i="3" s="1"/>
  <c r="E687" i="3"/>
  <c r="D687" i="3" s="1"/>
  <c r="E688" i="3"/>
  <c r="D688" i="3" s="1"/>
  <c r="E4" i="3"/>
  <c r="D4" i="3" s="1"/>
  <c r="E614" i="3"/>
  <c r="D614" i="3" s="1"/>
  <c r="E422" i="3"/>
  <c r="D422" i="3" s="1"/>
  <c r="E230" i="3"/>
  <c r="D230" i="3" s="1"/>
  <c r="E689" i="3"/>
  <c r="D689" i="3" s="1"/>
  <c r="E496" i="3"/>
  <c r="D496" i="3" s="1"/>
  <c r="E231" i="3"/>
  <c r="D231" i="3" s="1"/>
  <c r="E232" i="3"/>
  <c r="D232" i="3" s="1"/>
  <c r="E233" i="3"/>
  <c r="D233" i="3" s="1"/>
  <c r="E234" i="3"/>
  <c r="D234" i="3" s="1"/>
  <c r="E565" i="3"/>
  <c r="D565" i="3" s="1"/>
  <c r="E690" i="3"/>
  <c r="D690" i="3" s="1"/>
  <c r="E600" i="3"/>
  <c r="E235" i="3"/>
  <c r="D235" i="3" s="1"/>
  <c r="E566" i="3"/>
  <c r="D566" i="3" s="1"/>
  <c r="E236" i="3"/>
  <c r="D236" i="3" s="1"/>
  <c r="E423" i="3"/>
  <c r="E237" i="3"/>
  <c r="D237" i="3" s="1"/>
  <c r="E238" i="3"/>
  <c r="D238" i="3" s="1"/>
  <c r="E424" i="3"/>
  <c r="D424" i="3" s="1"/>
  <c r="E425" i="3"/>
  <c r="E426" i="3"/>
  <c r="D426" i="3" s="1"/>
  <c r="E239" i="3"/>
  <c r="D239" i="3" s="1"/>
  <c r="E240" i="3"/>
  <c r="D240" i="3" s="1"/>
  <c r="E241" i="3"/>
  <c r="E242" i="3"/>
  <c r="D242" i="3" s="1"/>
  <c r="E243" i="3"/>
  <c r="D243" i="3" s="1"/>
  <c r="E691" i="3"/>
  <c r="D691" i="3" s="1"/>
  <c r="E244" i="3"/>
  <c r="E427" i="3"/>
  <c r="D427" i="3" s="1"/>
  <c r="E245" i="3"/>
  <c r="D245" i="3" s="1"/>
  <c r="E246" i="3"/>
  <c r="D246" i="3" s="1"/>
  <c r="E247" i="3"/>
  <c r="E248" i="3"/>
  <c r="D248" i="3" s="1"/>
  <c r="E249" i="3"/>
  <c r="D249" i="3" s="1"/>
  <c r="E250" i="3"/>
  <c r="D250" i="3" s="1"/>
  <c r="E251" i="3"/>
  <c r="E252" i="3"/>
  <c r="D252" i="3" s="1"/>
  <c r="E253" i="3"/>
  <c r="D253" i="3" s="1"/>
  <c r="E254" i="3"/>
  <c r="D254" i="3" s="1"/>
  <c r="E497" i="3"/>
  <c r="E255" i="3"/>
  <c r="D255" i="3" s="1"/>
  <c r="E567" i="3"/>
  <c r="D567" i="3" s="1"/>
  <c r="E256" i="3"/>
  <c r="D256" i="3" s="1"/>
  <c r="E257" i="3"/>
  <c r="E568" i="3"/>
  <c r="D568" i="3" s="1"/>
  <c r="E498" i="3"/>
  <c r="D498" i="3" s="1"/>
  <c r="E258" i="3"/>
  <c r="D258" i="3" s="1"/>
  <c r="E259" i="3"/>
  <c r="E260" i="3"/>
  <c r="D260" i="3" s="1"/>
  <c r="E261" i="3"/>
  <c r="D261" i="3" s="1"/>
  <c r="E262" i="3"/>
  <c r="D262" i="3" s="1"/>
  <c r="E263" i="3"/>
  <c r="E264" i="3"/>
  <c r="D264" i="3" s="1"/>
  <c r="E265" i="3"/>
  <c r="D265" i="3" s="1"/>
  <c r="E266" i="3"/>
  <c r="E267" i="3"/>
  <c r="E268" i="3"/>
  <c r="D268" i="3" s="1"/>
  <c r="E428" i="3"/>
  <c r="D428" i="3" s="1"/>
  <c r="E499" i="3"/>
  <c r="E269" i="3"/>
  <c r="E500" i="3"/>
  <c r="D500" i="3" s="1"/>
  <c r="E270" i="3"/>
  <c r="D270" i="3" s="1"/>
  <c r="E429" i="3"/>
  <c r="E430" i="3"/>
  <c r="E271" i="3"/>
  <c r="E569" i="3"/>
  <c r="D569" i="3" s="1"/>
  <c r="E272" i="3"/>
  <c r="E273" i="3"/>
  <c r="E274" i="3"/>
  <c r="E501" i="3"/>
  <c r="D501" i="3" s="1"/>
  <c r="E275" i="3"/>
  <c r="E276" i="3"/>
  <c r="E277" i="3"/>
  <c r="E278" i="3"/>
  <c r="D278" i="3" s="1"/>
  <c r="E431" i="3"/>
  <c r="E615" i="3"/>
  <c r="E279" i="3"/>
  <c r="E589" i="3"/>
  <c r="D589" i="3" s="1"/>
  <c r="E280" i="3"/>
  <c r="E281" i="3"/>
  <c r="E432" i="3"/>
  <c r="E282" i="3"/>
  <c r="D282" i="3" s="1"/>
  <c r="E283" i="3"/>
  <c r="E284" i="3"/>
  <c r="E285" i="3"/>
  <c r="E286" i="3"/>
  <c r="D286" i="3" s="1"/>
  <c r="E604" i="3"/>
  <c r="E605" i="3"/>
  <c r="E287" i="3"/>
  <c r="E288" i="3"/>
  <c r="D288" i="3" s="1"/>
  <c r="E289" i="3"/>
  <c r="E290" i="3"/>
  <c r="E433" i="3"/>
  <c r="E291" i="3"/>
  <c r="D291" i="3" s="1"/>
  <c r="E292" i="3"/>
  <c r="E434" i="3"/>
  <c r="E293" i="3"/>
  <c r="E435" i="3"/>
  <c r="D435" i="3" s="1"/>
  <c r="E294" i="3"/>
  <c r="E295" i="3"/>
  <c r="E436" i="3"/>
  <c r="E296" i="3"/>
  <c r="D296" i="3" s="1"/>
  <c r="E297" i="3"/>
  <c r="E298" i="3"/>
  <c r="E437" i="3"/>
  <c r="E438" i="3"/>
  <c r="D438" i="3" s="1"/>
  <c r="E570" i="3"/>
  <c r="E571" i="3"/>
  <c r="E590" i="3"/>
  <c r="E299" i="3"/>
  <c r="D299" i="3" s="1"/>
  <c r="E601" i="3"/>
  <c r="E300" i="3"/>
  <c r="E301" i="3"/>
  <c r="E572" i="3"/>
  <c r="D572" i="3" s="1"/>
  <c r="E302" i="3"/>
  <c r="E692" i="3"/>
  <c r="E303" i="3"/>
  <c r="E304" i="3"/>
  <c r="D304" i="3" s="1"/>
  <c r="E705" i="3"/>
  <c r="E602" i="3"/>
  <c r="E305" i="3"/>
  <c r="E306" i="3"/>
  <c r="D306" i="3" s="1"/>
  <c r="E307" i="3"/>
  <c r="E308" i="3"/>
  <c r="E573" i="3"/>
  <c r="E309" i="3"/>
  <c r="D309" i="3" s="1"/>
  <c r="E310" i="3"/>
  <c r="E311" i="3"/>
  <c r="E312" i="3"/>
  <c r="E313" i="3"/>
  <c r="D313" i="3" s="1"/>
  <c r="E314" i="3"/>
  <c r="E315" i="3"/>
  <c r="E439" i="3"/>
  <c r="E616" i="3"/>
  <c r="D616" i="3" s="1"/>
  <c r="E574" i="3"/>
  <c r="E316" i="3"/>
  <c r="E317" i="3"/>
  <c r="E502" i="3"/>
  <c r="D502" i="3" s="1"/>
  <c r="E318" i="3"/>
  <c r="E319" i="3"/>
  <c r="E320" i="3"/>
  <c r="E575" i="3"/>
  <c r="D575" i="3" s="1"/>
  <c r="E576" i="3"/>
  <c r="E503" i="3"/>
  <c r="E321" i="3"/>
  <c r="E322" i="3"/>
  <c r="D322" i="3" s="1"/>
  <c r="E323" i="3"/>
  <c r="E324" i="3"/>
  <c r="E325" i="3"/>
  <c r="E326" i="3"/>
  <c r="D326" i="3" s="1"/>
  <c r="E327" i="3"/>
  <c r="E328" i="3"/>
  <c r="E577" i="3"/>
  <c r="E329" i="3"/>
  <c r="D329" i="3" s="1"/>
  <c r="E708" i="3"/>
  <c r="E330" i="3"/>
  <c r="E504" i="3"/>
  <c r="E331" i="3"/>
  <c r="D331" i="3" s="1"/>
  <c r="E332" i="3"/>
  <c r="E333" i="3"/>
  <c r="E334" i="3"/>
  <c r="E440" i="3"/>
  <c r="D440" i="3" s="1"/>
  <c r="E335" i="3"/>
  <c r="E336" i="3"/>
  <c r="E337" i="3"/>
  <c r="E338" i="3"/>
  <c r="D338" i="3" s="1"/>
  <c r="E339" i="3"/>
  <c r="E340" i="3"/>
  <c r="E578" i="3"/>
  <c r="E341" i="3"/>
  <c r="D341" i="3" s="1"/>
  <c r="E342" i="3"/>
  <c r="E343" i="3"/>
  <c r="E344" i="3"/>
  <c r="E579" i="3"/>
  <c r="D579" i="3" s="1"/>
  <c r="E345" i="3"/>
  <c r="E580" i="3"/>
  <c r="E346" i="3"/>
  <c r="E347" i="3"/>
  <c r="D347" i="3" s="1"/>
  <c r="D334" i="3" l="1"/>
  <c r="D577" i="3"/>
  <c r="D325" i="3"/>
  <c r="D320" i="3"/>
  <c r="D439" i="3"/>
  <c r="D573" i="3"/>
  <c r="D303" i="3"/>
  <c r="D590" i="3"/>
  <c r="D436" i="3"/>
  <c r="D433" i="3"/>
  <c r="D285" i="3"/>
  <c r="D279" i="3"/>
  <c r="D274" i="3"/>
  <c r="D337" i="3"/>
  <c r="D504" i="3"/>
  <c r="D321" i="3"/>
  <c r="D317" i="3"/>
  <c r="D312" i="3"/>
  <c r="D305" i="3"/>
  <c r="D301" i="3"/>
  <c r="D437" i="3"/>
  <c r="D293" i="3"/>
  <c r="D287" i="3"/>
  <c r="D432" i="3"/>
  <c r="D277" i="3"/>
  <c r="D271" i="3"/>
  <c r="D295" i="3"/>
  <c r="D434" i="3"/>
  <c r="D290" i="3"/>
  <c r="D605" i="3"/>
  <c r="D284" i="3"/>
  <c r="D281" i="3"/>
  <c r="D615" i="3"/>
  <c r="D276" i="3"/>
  <c r="D273" i="3"/>
  <c r="D430" i="3"/>
  <c r="D269" i="3"/>
  <c r="D267" i="3"/>
  <c r="D263" i="3"/>
  <c r="D259" i="3"/>
  <c r="D257" i="3"/>
  <c r="D497" i="3"/>
  <c r="D251" i="3"/>
  <c r="D247" i="3"/>
  <c r="D244" i="3"/>
  <c r="D241" i="3"/>
  <c r="D425" i="3"/>
  <c r="D423" i="3"/>
  <c r="D600" i="3"/>
  <c r="D339" i="3"/>
  <c r="D335" i="3"/>
  <c r="D332" i="3"/>
  <c r="D708" i="3"/>
  <c r="D327" i="3"/>
  <c r="D323" i="3"/>
  <c r="D576" i="3"/>
  <c r="D318" i="3"/>
  <c r="D574" i="3"/>
  <c r="D314" i="3"/>
  <c r="D310" i="3"/>
  <c r="D307" i="3"/>
  <c r="D705" i="3"/>
  <c r="D302" i="3"/>
  <c r="D601" i="3"/>
  <c r="D570" i="3"/>
  <c r="D297" i="3"/>
  <c r="D294" i="3"/>
  <c r="D292" i="3"/>
  <c r="D289" i="3"/>
  <c r="D604" i="3"/>
  <c r="D283" i="3"/>
  <c r="D280" i="3"/>
  <c r="D431" i="3"/>
  <c r="D275" i="3"/>
  <c r="D272" i="3"/>
  <c r="D429" i="3"/>
  <c r="D499" i="3"/>
  <c r="D266" i="3"/>
  <c r="D578" i="3"/>
  <c r="D345" i="3"/>
  <c r="D342" i="3"/>
  <c r="D346" i="3"/>
  <c r="D344" i="3"/>
  <c r="D580" i="3"/>
  <c r="D343" i="3"/>
  <c r="D340" i="3"/>
  <c r="D336" i="3"/>
  <c r="D333" i="3"/>
  <c r="D330" i="3"/>
  <c r="D328" i="3"/>
  <c r="D324" i="3"/>
  <c r="D503" i="3"/>
  <c r="D319" i="3"/>
  <c r="D316" i="3"/>
  <c r="D315" i="3"/>
  <c r="D311" i="3"/>
  <c r="D308" i="3"/>
  <c r="D602" i="3"/>
  <c r="D692" i="3"/>
  <c r="D300" i="3"/>
  <c r="D571" i="3"/>
  <c r="D298" i="3"/>
  <c r="D8" i="3"/>
  <c r="I709" i="3"/>
  <c r="F934" i="4" s="1"/>
  <c r="G709" i="3"/>
  <c r="D934" i="4" s="1"/>
  <c r="H709" i="3"/>
  <c r="E934" i="4" s="1"/>
  <c r="G934" i="4"/>
  <c r="F709" i="3" l="1"/>
  <c r="C934" i="4" s="1"/>
  <c r="E709" i="3"/>
  <c r="B934" i="4" s="1"/>
  <c r="H934" i="4" l="1"/>
</calcChain>
</file>

<file path=xl/sharedStrings.xml><?xml version="1.0" encoding="utf-8"?>
<sst xmlns="http://schemas.openxmlformats.org/spreadsheetml/2006/main" count="4442" uniqueCount="2078">
  <si>
    <t>Payable</t>
  </si>
  <si>
    <t>001-10539</t>
  </si>
  <si>
    <t>PILETJIE TRADING ENTERPRISE CC</t>
  </si>
  <si>
    <t>001-10542</t>
  </si>
  <si>
    <t>EOH MTHOMBO (PTY) LTD</t>
  </si>
  <si>
    <t>001-10544</t>
  </si>
  <si>
    <t>CAPE TOWN LODGE CC</t>
  </si>
  <si>
    <t>001-10545</t>
  </si>
  <si>
    <t>LDL BUSINESS ENTERPRISE CC</t>
  </si>
  <si>
    <t>001-10548</t>
  </si>
  <si>
    <t>Batter Boys Caterers cc</t>
  </si>
  <si>
    <t>001-10549</t>
  </si>
  <si>
    <t>ICON BUSINESS FURNITURE</t>
  </si>
  <si>
    <t>001-10550</t>
  </si>
  <si>
    <t>Chillibush communication (Pty) ltd</t>
  </si>
  <si>
    <t>4074</t>
  </si>
  <si>
    <t>001-10556</t>
  </si>
  <si>
    <t>VIMTSIRE SECURITY AND PROTECTION CC</t>
  </si>
  <si>
    <t>1042</t>
  </si>
  <si>
    <t>FISOKUHLE MULTISERVICES CC</t>
  </si>
  <si>
    <t>1060</t>
  </si>
  <si>
    <t>KASHAN ADVERTISING CC.</t>
  </si>
  <si>
    <t>1082</t>
  </si>
  <si>
    <t>BYTES DOCUMENT SOLUTIONS</t>
  </si>
  <si>
    <t>1104</t>
  </si>
  <si>
    <t>SHANEAL DISTRIBUTORS CC</t>
  </si>
  <si>
    <t>1120</t>
  </si>
  <si>
    <t>NEO TECHNOLOGIES (PTY) LTD</t>
  </si>
  <si>
    <t>1176</t>
  </si>
  <si>
    <t>ZIBAKO TRADING ENTERPRISE</t>
  </si>
  <si>
    <t>1202</t>
  </si>
  <si>
    <t>TSHWANE AIR T/A HEADLINE CONSULTING</t>
  </si>
  <si>
    <t>1266</t>
  </si>
  <si>
    <t>IBHUBESI INFORMATION TECHNOLOGIES CC</t>
  </si>
  <si>
    <t>1370</t>
  </si>
  <si>
    <t>PREDICATE LOGISTICS (PTY) LTD</t>
  </si>
  <si>
    <t>1396</t>
  </si>
  <si>
    <t>ALERT STATIONERY CC</t>
  </si>
  <si>
    <t>1426</t>
  </si>
  <si>
    <t>INSUKAMINI TRADING CC</t>
  </si>
  <si>
    <t>1440</t>
  </si>
  <si>
    <t>XON SYSTEMS (PTY) LTD</t>
  </si>
  <si>
    <t>1464</t>
  </si>
  <si>
    <t>ACTION TRAINING ACADEMY</t>
  </si>
  <si>
    <t>1468</t>
  </si>
  <si>
    <t>PRICEWATERHOUSECOOPERS INCORPORATED</t>
  </si>
  <si>
    <t>1472</t>
  </si>
  <si>
    <t>GOLDEN OFFICE SUPPLIES CC</t>
  </si>
  <si>
    <t>1514</t>
  </si>
  <si>
    <t>GRAND PAVILION T/A  COLOSSEUM HOTEL</t>
  </si>
  <si>
    <t>1528</t>
  </si>
  <si>
    <t>CENTRAL OFFICE EQUIPMENT CC</t>
  </si>
  <si>
    <t>1556</t>
  </si>
  <si>
    <t>KROLL BACKGROUND SCREENING (PTY) LTD</t>
  </si>
  <si>
    <t>1564</t>
  </si>
  <si>
    <t>STAR STATIONERS AND PRINTERS</t>
  </si>
  <si>
    <t>1664</t>
  </si>
  <si>
    <t>IPOPENG STATIONERY CC</t>
  </si>
  <si>
    <t>1672</t>
  </si>
  <si>
    <t>NOTHESA MANUFACTURING SERVICES CC</t>
  </si>
  <si>
    <t>1706</t>
  </si>
  <si>
    <t>KEY STATIONERS  CC</t>
  </si>
  <si>
    <t>1716</t>
  </si>
  <si>
    <t>TIDY FILES (SA) PTY LTD</t>
  </si>
  <si>
    <t>1748</t>
  </si>
  <si>
    <t>GOVERNMENT PRINTING WORKS</t>
  </si>
  <si>
    <t>1752</t>
  </si>
  <si>
    <t>EXECUTIVE INFORMATION SERVICES  T/A CAXTON BOOKS CC</t>
  </si>
  <si>
    <t>1790</t>
  </si>
  <si>
    <t>SERVEST (PTY) LTD T/A THE OFFICE PLANT - A DIVISION OF SERVE</t>
  </si>
  <si>
    <t>1796</t>
  </si>
  <si>
    <t>ELLEN G CC</t>
  </si>
  <si>
    <t>1862</t>
  </si>
  <si>
    <t>MIDNIGHT STAR TRADING 234 T/A SIYA - SINE CC</t>
  </si>
  <si>
    <t>1912</t>
  </si>
  <si>
    <t>INDLE'EMNYAMA ENTERPRENEURSHIP CC</t>
  </si>
  <si>
    <t>1934</t>
  </si>
  <si>
    <t>INTERSTATE BUSINESS CENTRE CC T/A TIDYFILES</t>
  </si>
  <si>
    <t>1984</t>
  </si>
  <si>
    <t>VUKANI TECHNOLOGIES (PTY) LTD</t>
  </si>
  <si>
    <t>200-100001</t>
  </si>
  <si>
    <t>ACCTECH SYSTEMS (PTY) LTD</t>
  </si>
  <si>
    <t>200-100002</t>
  </si>
  <si>
    <t>ADAMS &amp; ADAMS</t>
  </si>
  <si>
    <t>200-10003</t>
  </si>
  <si>
    <t>CHUBB SECURITY SECURITY SA</t>
  </si>
  <si>
    <t>200-10007</t>
  </si>
  <si>
    <t>TRANSUNION CREDIT BUREAUP (PTY) LTD</t>
  </si>
  <si>
    <t>200-10010</t>
  </si>
  <si>
    <t>81139 SUPERCARE SERVICES GROUP PTY(LTD)</t>
  </si>
  <si>
    <t>200-10012</t>
  </si>
  <si>
    <t>SERVEST INTERIOR SOLUTIONS-109582</t>
  </si>
  <si>
    <t>200-10017</t>
  </si>
  <si>
    <t>ANDISA CAPITAL PTY (LTD)</t>
  </si>
  <si>
    <t>200-10018</t>
  </si>
  <si>
    <t>BOWMAN GILFILLAN ATTORNEYS</t>
  </si>
  <si>
    <t>200-10019</t>
  </si>
  <si>
    <t>DELOITTE  CONSULTING (PTY) LTD</t>
  </si>
  <si>
    <t>200-10022</t>
  </si>
  <si>
    <t>81138 SUPERCARE SERVICES GROUP PTY(LTD)</t>
  </si>
  <si>
    <t>200-10026</t>
  </si>
  <si>
    <t>INTERNET SOLUTIONS PTY(LTD)</t>
  </si>
  <si>
    <t>200-10029</t>
  </si>
  <si>
    <t>SAPPHIRE BLUE STATIONERS</t>
  </si>
  <si>
    <t>200-10030</t>
  </si>
  <si>
    <t>SOFTLINE VIP A DIV OF SOFTLINE PTY(LTD)</t>
  </si>
  <si>
    <t>200-10032</t>
  </si>
  <si>
    <t>THE DOCUMENT WAREHOUSE</t>
  </si>
  <si>
    <t>200-10038</t>
  </si>
  <si>
    <t>GENSEC PROPERTY</t>
  </si>
  <si>
    <t>200-10039</t>
  </si>
  <si>
    <t>GROWTH POINT PROPERTIES MANAGEMENT SERVICES</t>
  </si>
  <si>
    <t>200-10040</t>
  </si>
  <si>
    <t>HARTWIG &amp; HENDERSON</t>
  </si>
  <si>
    <t>200-10041</t>
  </si>
  <si>
    <t>INTERPARK(SOUTH AFRICA)(PTY)</t>
  </si>
  <si>
    <t>200-10043</t>
  </si>
  <si>
    <t>KELLY GROUP LTD</t>
  </si>
  <si>
    <t>200-10044</t>
  </si>
  <si>
    <t>KEY STATIONERS CC</t>
  </si>
  <si>
    <t>200-10045</t>
  </si>
  <si>
    <t>KINGDOM STATIONERS</t>
  </si>
  <si>
    <t>200-10046</t>
  </si>
  <si>
    <t>MIDRAND MINOLTA TECHNOLOGIES</t>
  </si>
  <si>
    <t>200-10050</t>
  </si>
  <si>
    <t>O PROPERTY HOLDINGS (PTY) LTD</t>
  </si>
  <si>
    <t>200-10051</t>
  </si>
  <si>
    <t>OLD MUTUAL PROPERTIES</t>
  </si>
  <si>
    <t>200-10053</t>
  </si>
  <si>
    <t>OUTSOURCED RISK AND COMPLIANCE ASSESSMENT</t>
  </si>
  <si>
    <t>200-10059</t>
  </si>
  <si>
    <t>QNINETYNINE</t>
  </si>
  <si>
    <t>200-10060</t>
  </si>
  <si>
    <t>REDFINE PROPERTIES LTD</t>
  </si>
  <si>
    <t>200-10061</t>
  </si>
  <si>
    <t>RENTOKIL INITIAL (PTY) LTD-104435</t>
  </si>
  <si>
    <t>200-10068</t>
  </si>
  <si>
    <t>SKYNET WORLDWIDE EXPRESS</t>
  </si>
  <si>
    <t>200-10072</t>
  </si>
  <si>
    <t>WALTONS STATIONERY</t>
  </si>
  <si>
    <t>200-10079</t>
  </si>
  <si>
    <t>WALTONS (PTY) LTD</t>
  </si>
  <si>
    <t>200-10081</t>
  </si>
  <si>
    <t>METROFILE (PTY) LTD</t>
  </si>
  <si>
    <t>200-10082</t>
  </si>
  <si>
    <t>TABACKS ATTORNEYS</t>
  </si>
  <si>
    <t>200-10083</t>
  </si>
  <si>
    <t>D'AMICO INCORPORATED ATTORNEYS</t>
  </si>
  <si>
    <t>200-10084</t>
  </si>
  <si>
    <t>FARBER : SABELO : EDELSTEIN</t>
  </si>
  <si>
    <t>200-10085</t>
  </si>
  <si>
    <t>MASHIANE MOODLEY MONAMA ATTORNEYS</t>
  </si>
  <si>
    <t>1132</t>
  </si>
  <si>
    <t>200-10086</t>
  </si>
  <si>
    <t>CORPORATE COURIERS</t>
  </si>
  <si>
    <t>200-10087</t>
  </si>
  <si>
    <t>THE INSTITUTE OF INTERNAL AUDITORS SOUTH AFRICA</t>
  </si>
  <si>
    <t>200-10092</t>
  </si>
  <si>
    <t>CHESSWOOD HOLDINGS 55 (PTY)LTD</t>
  </si>
  <si>
    <t>200-10097</t>
  </si>
  <si>
    <t>INDWE RISK SERVICES (PTY) LTD</t>
  </si>
  <si>
    <t>200-10101</t>
  </si>
  <si>
    <t>TRAVEL WITH FLAIR (TWF)</t>
  </si>
  <si>
    <t>200-10102</t>
  </si>
  <si>
    <t>DELTA PROPERTY FUND-EMBASSY</t>
  </si>
  <si>
    <t>200-10103</t>
  </si>
  <si>
    <t>TITUS &amp; ASSOCIATES</t>
  </si>
  <si>
    <t>200-10106</t>
  </si>
  <si>
    <t>Werksmans Attorneys</t>
  </si>
  <si>
    <t>200-10107</t>
  </si>
  <si>
    <t>Interpark (South Africa) (Pty) Ltd</t>
  </si>
  <si>
    <t>200-10110</t>
  </si>
  <si>
    <t>MAPULANA MAPONYA INCORPORATED</t>
  </si>
  <si>
    <t>200-10112</t>
  </si>
  <si>
    <t>SMITH BEKWA ATTORNEYS</t>
  </si>
  <si>
    <t>200-10113</t>
  </si>
  <si>
    <t>SERVEST INTERIOR SOLUTIONS-107914</t>
  </si>
  <si>
    <t>200-10114</t>
  </si>
  <si>
    <t>RENTOKIL INITIAL (PTY) LTD/AMBIUS-440655</t>
  </si>
  <si>
    <t>200-10115</t>
  </si>
  <si>
    <t>Z AND Z NGOGODO INC.</t>
  </si>
  <si>
    <t>200-10116</t>
  </si>
  <si>
    <t>MACHAKA NC INCORPORATED</t>
  </si>
  <si>
    <t>200-10119</t>
  </si>
  <si>
    <t>PHAKAMANI DEBT COLLECTION SERVICES</t>
  </si>
  <si>
    <t>200-10120</t>
  </si>
  <si>
    <t>CHERRY-SINGH INC</t>
  </si>
  <si>
    <t>200-10122</t>
  </si>
  <si>
    <t>IDP TRACING SERVICES T/A TRACE ONLINE</t>
  </si>
  <si>
    <t>200-10123</t>
  </si>
  <si>
    <t>MALISEHA CONVEYANCERS AND ATTORNEYS</t>
  </si>
  <si>
    <t>200-10124</t>
  </si>
  <si>
    <t>REVENUE CONSULTING PTY LTD</t>
  </si>
  <si>
    <t>200-10125</t>
  </si>
  <si>
    <t>FZ NZAMA ATTORNEYS</t>
  </si>
  <si>
    <t>200-10126</t>
  </si>
  <si>
    <t>KRUGER AND PARTNERS</t>
  </si>
  <si>
    <t>200-10127</t>
  </si>
  <si>
    <t>MAPHOSO MOKOENA ATTORNEYS</t>
  </si>
  <si>
    <t>200-10129</t>
  </si>
  <si>
    <t>ASILI RISK MANAGEMENT</t>
  </si>
  <si>
    <t>200-10131</t>
  </si>
  <si>
    <t>MOTSENG PROPERTY SERVICES-563157</t>
  </si>
  <si>
    <t>200-10132</t>
  </si>
  <si>
    <t>RAMATSHILA MUGERI INC  ATTORNEYS</t>
  </si>
  <si>
    <t>200-10133</t>
  </si>
  <si>
    <t>MEDUPI LEHONG ATTORNEYS</t>
  </si>
  <si>
    <t>2012</t>
  </si>
  <si>
    <t>F &amp; J DISTRIBUTORS</t>
  </si>
  <si>
    <t>2044</t>
  </si>
  <si>
    <t>SELETELA CLEANING SERVICES AND PROJECTS 50 CC</t>
  </si>
  <si>
    <t>2048</t>
  </si>
  <si>
    <t>TLM ELECTRICAL SERVICES CC</t>
  </si>
  <si>
    <t>2118</t>
  </si>
  <si>
    <t>KPMG INC</t>
  </si>
  <si>
    <t>2124</t>
  </si>
  <si>
    <t>EVERGREEN INDOOR GARDENS</t>
  </si>
  <si>
    <t>2150</t>
  </si>
  <si>
    <t>AZANI CATERERS CC</t>
  </si>
  <si>
    <t>2232</t>
  </si>
  <si>
    <t>EXEL MILLENIUM TRAVEL</t>
  </si>
  <si>
    <t>2238</t>
  </si>
  <si>
    <t>SHOMAKESI GENERAL TRADING</t>
  </si>
  <si>
    <t>2314</t>
  </si>
  <si>
    <t>NADS STATIONERS CC</t>
  </si>
  <si>
    <t>2344</t>
  </si>
  <si>
    <t>EMPLOYERS MUTUAL PROTECTION SERVICE (PTY) LTD</t>
  </si>
  <si>
    <t>2548</t>
  </si>
  <si>
    <t>2572</t>
  </si>
  <si>
    <t>3G RELOCATIONS</t>
  </si>
  <si>
    <t>2574</t>
  </si>
  <si>
    <t>AN'LISA CATERING  AND PROJECTS CC</t>
  </si>
  <si>
    <t>2636</t>
  </si>
  <si>
    <t>MIDEY TRADING</t>
  </si>
  <si>
    <t>2692</t>
  </si>
  <si>
    <t>TELKOM SA LIMITED</t>
  </si>
  <si>
    <t>2704</t>
  </si>
  <si>
    <t>VALINOR TRADING 238 CC</t>
  </si>
  <si>
    <t>2716</t>
  </si>
  <si>
    <t>TSHIFI AND VELE SUPPLIERS AND PROJECTS</t>
  </si>
  <si>
    <t>2740</t>
  </si>
  <si>
    <t>REPHAHAMISENG CLEANING SERVICES CC</t>
  </si>
  <si>
    <t>2826</t>
  </si>
  <si>
    <t>DOCU-FILE SERVICES  PTY LTD</t>
  </si>
  <si>
    <t>2864</t>
  </si>
  <si>
    <t>EVOLUTION LINE CC</t>
  </si>
  <si>
    <t>2870</t>
  </si>
  <si>
    <t>MASON COMPLETE OFFICE SOLUTIONS (PTY) LTD</t>
  </si>
  <si>
    <t>2996</t>
  </si>
  <si>
    <t>NA SHAIKHNAG T/A COMP U CELL</t>
  </si>
  <si>
    <t>300-00001</t>
  </si>
  <si>
    <t>MATLOTLO GROUP (PTY) LTD.</t>
  </si>
  <si>
    <t>300-00002</t>
  </si>
  <si>
    <t>Berco Indoor Gardens (Pty) Ltd.</t>
  </si>
  <si>
    <t>300-00003</t>
  </si>
  <si>
    <t>Androlet Trading (Pty) Ltd.</t>
  </si>
  <si>
    <t>300-00004</t>
  </si>
  <si>
    <t>Tandem Security Systems cc</t>
  </si>
  <si>
    <t>300-000058</t>
  </si>
  <si>
    <t>Phumelela &amp; Phila Consulting t/a Nefertiti Foods</t>
  </si>
  <si>
    <t>300-00007</t>
  </si>
  <si>
    <t>APST Construction Service cc</t>
  </si>
  <si>
    <t>300-00009</t>
  </si>
  <si>
    <t>Midas Management Systems cc</t>
  </si>
  <si>
    <t>300-00010</t>
  </si>
  <si>
    <t>ERS Biometrics (Pty) Ltd.</t>
  </si>
  <si>
    <t>300-00011</t>
  </si>
  <si>
    <t>Zog Training Solutions cc</t>
  </si>
  <si>
    <t>300-00012</t>
  </si>
  <si>
    <t>Image Hero</t>
  </si>
  <si>
    <t>300-00013</t>
  </si>
  <si>
    <t>Zamanguni Automation (Pty) Ltd</t>
  </si>
  <si>
    <t>300-00014</t>
  </si>
  <si>
    <t>SAB&amp;T Chartered Accountants Inc T/A Nexia SAB &amp; T</t>
  </si>
  <si>
    <t>300-00016</t>
  </si>
  <si>
    <t>Esizwe Technology cc</t>
  </si>
  <si>
    <t>300-00017</t>
  </si>
  <si>
    <t>By Design Africa (Pty) Ltd</t>
  </si>
  <si>
    <t>300-00018</t>
  </si>
  <si>
    <t>JD Steenkamp t/a seyffert Steenkamp en Nauta</t>
  </si>
  <si>
    <t>300-00020</t>
  </si>
  <si>
    <t>Forever Resorts (Pty) Ltd.</t>
  </si>
  <si>
    <t>300-00021</t>
  </si>
  <si>
    <t>Orion Hotels &amp; Resorts (South Africa) Pty Ltd</t>
  </si>
  <si>
    <t>300-00022</t>
  </si>
  <si>
    <t>Huyu Media Productions cc</t>
  </si>
  <si>
    <t>300-00023</t>
  </si>
  <si>
    <t>Emakhonkhosi Publishing cc</t>
  </si>
  <si>
    <t>300-00024</t>
  </si>
  <si>
    <t>Bunker Hills Investments 250 (Pty) Ltd</t>
  </si>
  <si>
    <t>300-00025</t>
  </si>
  <si>
    <t>SOUTH AFRICAN BROADCASTING CORPORATION LIMITED</t>
  </si>
  <si>
    <t>300-00026</t>
  </si>
  <si>
    <t>Andwekazi Trading cc</t>
  </si>
  <si>
    <t>300-00027</t>
  </si>
  <si>
    <t>Southern Sun Hotel Interests (Pty) Ltd</t>
  </si>
  <si>
    <t>300-00028</t>
  </si>
  <si>
    <t>PGM Qela Trading &amp; construction (Pty) Ltd</t>
  </si>
  <si>
    <t>300-00030</t>
  </si>
  <si>
    <t>Retla Kgona Business Enterprise cc</t>
  </si>
  <si>
    <t>300-00031</t>
  </si>
  <si>
    <t>Mabeka Coffee Shop cc</t>
  </si>
  <si>
    <t>300-00032</t>
  </si>
  <si>
    <t>Frisbee Trade &amp; Invest 1074 cc</t>
  </si>
  <si>
    <t>300-00034</t>
  </si>
  <si>
    <t>Mokataki Trading &amp; Projects (Pty) Ltd</t>
  </si>
  <si>
    <t>300-00035</t>
  </si>
  <si>
    <t>DNM PROMOTIONS CC</t>
  </si>
  <si>
    <t>300-00036</t>
  </si>
  <si>
    <t>EL SHONTHE GENERAL TRADING CC</t>
  </si>
  <si>
    <t>300-00038</t>
  </si>
  <si>
    <t>Janine Thorne</t>
  </si>
  <si>
    <t>300-00039</t>
  </si>
  <si>
    <t>Nkwashu Marketing &amp; Projects (Pty) Ltd</t>
  </si>
  <si>
    <t>300-00040</t>
  </si>
  <si>
    <t>Black Fairy Events (Pty) Ltd</t>
  </si>
  <si>
    <t>300-00042</t>
  </si>
  <si>
    <t>Hands on Lifts (Pty) Ltd</t>
  </si>
  <si>
    <t>300-00043</t>
  </si>
  <si>
    <t>Vermont Printers (Pty) Ltd</t>
  </si>
  <si>
    <t>300-00044</t>
  </si>
  <si>
    <t>Thandosihle events management (Pty) Ltd</t>
  </si>
  <si>
    <t>300-00045</t>
  </si>
  <si>
    <t>Sylvia Seemise Cleaning Service cc</t>
  </si>
  <si>
    <t>300-00046</t>
  </si>
  <si>
    <t>Pula Ya Medupe Productions cc</t>
  </si>
  <si>
    <t>300-00047</t>
  </si>
  <si>
    <t>Tshekiso Garden &amp; Cleaning Service cc</t>
  </si>
  <si>
    <t>300-00048</t>
  </si>
  <si>
    <t>Gandd Distributors Nelspruit Pty Ltd t/a Ricoh</t>
  </si>
  <si>
    <t>300-00049</t>
  </si>
  <si>
    <t>Tshidixie General Trading cc</t>
  </si>
  <si>
    <t>300-00050</t>
  </si>
  <si>
    <t>Tsibogo Trading cc</t>
  </si>
  <si>
    <t>300-00051</t>
  </si>
  <si>
    <t>J Bekker</t>
  </si>
  <si>
    <t>300-00052</t>
  </si>
  <si>
    <t>The Hive Entertainment (Pty) Ltd.</t>
  </si>
  <si>
    <t>300-00053</t>
  </si>
  <si>
    <t>Pacific Eagle Properties 60 (Pty) Ltd t/a Savoy Hotel</t>
  </si>
  <si>
    <t>300-00054</t>
  </si>
  <si>
    <t>Suku Caterers and Multi Traders cc</t>
  </si>
  <si>
    <t>300-00055</t>
  </si>
  <si>
    <t>Falcocode cc</t>
  </si>
  <si>
    <t>300-00056</t>
  </si>
  <si>
    <t>Cohtrade 114 t/a Instrulec</t>
  </si>
  <si>
    <t>300-00059</t>
  </si>
  <si>
    <t>RAKURN (PTY) LTD</t>
  </si>
  <si>
    <t>300-00060</t>
  </si>
  <si>
    <t>IMAGINE WORX (PTY) LTD</t>
  </si>
  <si>
    <t>300-00061</t>
  </si>
  <si>
    <t>Phezulu Contractors</t>
  </si>
  <si>
    <t>300-00063</t>
  </si>
  <si>
    <t>TIMES MEDIA (PTY) LTD</t>
  </si>
  <si>
    <t>300-00064</t>
  </si>
  <si>
    <t>PW Merchants (Pty) Ltd</t>
  </si>
  <si>
    <t>300-00065</t>
  </si>
  <si>
    <t>UHURU PRINTERS (PTY) LTD</t>
  </si>
  <si>
    <t>300-00066</t>
  </si>
  <si>
    <t>Jay Lesedi Trading Enterprise cc</t>
  </si>
  <si>
    <t>300-00067</t>
  </si>
  <si>
    <t>Afritech Systems cc</t>
  </si>
  <si>
    <t>300-00068</t>
  </si>
  <si>
    <t>XDSL NETWORKING SOLUTIONS (PTY) LTD.</t>
  </si>
  <si>
    <t>300-00069</t>
  </si>
  <si>
    <t>MUTAMBASHORA TRADING ENTERPRISE (PTY) LTD.</t>
  </si>
  <si>
    <t>300-00070</t>
  </si>
  <si>
    <t>Neosho Trading 119 (Pty) Ltd.</t>
  </si>
  <si>
    <t>300-00071</t>
  </si>
  <si>
    <t>IMANATI CATERERS &amp; GENERAL SUPPLIERS CC</t>
  </si>
  <si>
    <t>300-00072</t>
  </si>
  <si>
    <t>KGABISA NGWETSI (PTY) LTD.</t>
  </si>
  <si>
    <t>300-00073</t>
  </si>
  <si>
    <t>EZEVEE COMPUTER SOLUTIONS CC</t>
  </si>
  <si>
    <t>300-00074</t>
  </si>
  <si>
    <t>TIM DU TOIT EN KIE INCORPORATED</t>
  </si>
  <si>
    <t>300-00075</t>
  </si>
  <si>
    <t>PANPROP CC T/A VALU DATA</t>
  </si>
  <si>
    <t>300-00076</t>
  </si>
  <si>
    <t>ITS SUPPORT</t>
  </si>
  <si>
    <t>300-00077</t>
  </si>
  <si>
    <t>TOKISO DISPUTE SETTLEMENT (PTY) LTD</t>
  </si>
  <si>
    <t>300-00080</t>
  </si>
  <si>
    <t>KAYA FM (PTY) LTD</t>
  </si>
  <si>
    <t>300-00082</t>
  </si>
  <si>
    <t>Tumelo Decor Catering &amp; Dressmaking (Pty) Ltd</t>
  </si>
  <si>
    <t>300-00083</t>
  </si>
  <si>
    <t>TITUS CORPORATIONS CC</t>
  </si>
  <si>
    <t>300-00084</t>
  </si>
  <si>
    <t>DIITELENI TRADING &amp; PROJECTS (PTY) LTD</t>
  </si>
  <si>
    <t>300-00085</t>
  </si>
  <si>
    <t>PRO NETWORKS CC</t>
  </si>
  <si>
    <t>300-00087</t>
  </si>
  <si>
    <t>DYNETRO MANAGEMENT SOLUTIONS (PTY) LTD</t>
  </si>
  <si>
    <t>300-00089</t>
  </si>
  <si>
    <t>NELSON MANDELA BAY BUSINESS CHAMBER</t>
  </si>
  <si>
    <t>300-00090</t>
  </si>
  <si>
    <t>QUEST STAFFING SOLUTIONS (PTY) LTD</t>
  </si>
  <si>
    <t>300-00091</t>
  </si>
  <si>
    <t>AWAKENING EXCELLENCE (PTY) LTD</t>
  </si>
  <si>
    <t>300-00093</t>
  </si>
  <si>
    <t>QUANTZMED PERSONAL HEALTH (PTY) LTD</t>
  </si>
  <si>
    <t>300-00094</t>
  </si>
  <si>
    <t>BAKSUMI DISTRIBUTORS CC</t>
  </si>
  <si>
    <t>300-00096</t>
  </si>
  <si>
    <t>ALEXANDER FORBES RISK SERVICES (PTY) LTD</t>
  </si>
  <si>
    <t>300-00097</t>
  </si>
  <si>
    <t>EZ SHUTTLE (PTY) LTD</t>
  </si>
  <si>
    <t>300-00099</t>
  </si>
  <si>
    <t>PARAGON MULTI SUPPLY CC</t>
  </si>
  <si>
    <t>300-00100</t>
  </si>
  <si>
    <t>MANDATE MOLEFI HUMAN RESOURCE CONSULTANTS CC</t>
  </si>
  <si>
    <t>300-00101</t>
  </si>
  <si>
    <t>PHONATICS (PTY) LTD</t>
  </si>
  <si>
    <t>300-00102</t>
  </si>
  <si>
    <t>LUKAS PETRUS DE SWART</t>
  </si>
  <si>
    <t>300-00104</t>
  </si>
  <si>
    <t>SHERENO PRINTERS CC</t>
  </si>
  <si>
    <t>300-00105</t>
  </si>
  <si>
    <t>MEDIA 24 (PTY) LTD</t>
  </si>
  <si>
    <t>300-00106</t>
  </si>
  <si>
    <t>PURE GRIT PROJECT &amp; MANAGEMENT (PTY) LTD</t>
  </si>
  <si>
    <t>300-00107</t>
  </si>
  <si>
    <t>SPACETEK WORX CC</t>
  </si>
  <si>
    <t>300-00108</t>
  </si>
  <si>
    <t>IMBALENHLE CATERING &amp; PROJECTS</t>
  </si>
  <si>
    <t>300-00109</t>
  </si>
  <si>
    <t>MINDEX STELSELS BK</t>
  </si>
  <si>
    <t>300-00110</t>
  </si>
  <si>
    <t>PETER'S MINI REMOVALS CC</t>
  </si>
  <si>
    <t>300-00111</t>
  </si>
  <si>
    <t>GOPHER  ENTERPRISE CC</t>
  </si>
  <si>
    <t>300-00112</t>
  </si>
  <si>
    <t>AV BUILDING CONSTRUCTION CC</t>
  </si>
  <si>
    <t>300-00113</t>
  </si>
  <si>
    <t>BLACK X cc</t>
  </si>
  <si>
    <t>300-00114</t>
  </si>
  <si>
    <t>QUAY AGENTS CC</t>
  </si>
  <si>
    <t>300-00115</t>
  </si>
  <si>
    <t>KAY G LOGISTICS CC</t>
  </si>
  <si>
    <t>300-00116</t>
  </si>
  <si>
    <t>LUNGILE MTIYA AND ASSOCIATES</t>
  </si>
  <si>
    <t>300-00117</t>
  </si>
  <si>
    <t>TSHIQI ZEBEDIELA INC</t>
  </si>
  <si>
    <t>300-00119</t>
  </si>
  <si>
    <t>A N FOUNDATION</t>
  </si>
  <si>
    <t>300-00120</t>
  </si>
  <si>
    <t>TSHEDIMOSETSO PHOTOGRAPHY CC</t>
  </si>
  <si>
    <t>300-00121</t>
  </si>
  <si>
    <t>OLE-ORA TRADING ENTERPRISE (PTY) LTD</t>
  </si>
  <si>
    <t>300-00122</t>
  </si>
  <si>
    <t>ASP POLYGRAPH</t>
  </si>
  <si>
    <t>300-00123</t>
  </si>
  <si>
    <t>ACG PLASTERERS CC</t>
  </si>
  <si>
    <t>300-00124</t>
  </si>
  <si>
    <t>HLABISA IT SOLUTIONS (PTY) LTD</t>
  </si>
  <si>
    <t>300-00125</t>
  </si>
  <si>
    <t>JHI PROPERTIES (PTY) LTD</t>
  </si>
  <si>
    <t>300-00126</t>
  </si>
  <si>
    <t>INNOVONET NETWORK</t>
  </si>
  <si>
    <t>300-00127</t>
  </si>
  <si>
    <t>NDUMISO VOYI INC</t>
  </si>
  <si>
    <t>300-00128</t>
  </si>
  <si>
    <t>EQUILIBRE BODY CARE CC</t>
  </si>
  <si>
    <t>300-00129</t>
  </si>
  <si>
    <t>YOUR MONEY CC</t>
  </si>
  <si>
    <t>300-00130</t>
  </si>
  <si>
    <t>Ntom Cleaning Services</t>
  </si>
  <si>
    <t>300-00131</t>
  </si>
  <si>
    <t>CRIME SCENE INVESTIGATIONS AFRICA CC</t>
  </si>
  <si>
    <t>300-00132</t>
  </si>
  <si>
    <t>MOTHLE JOOMA SABDIA INC</t>
  </si>
  <si>
    <t>300-00133</t>
  </si>
  <si>
    <t>DEVDAC PROMOTIONAL ITEMS,GIFT &amp; STATIONERY</t>
  </si>
  <si>
    <t>300-00136</t>
  </si>
  <si>
    <t>ENTERPRENEUR EXPO (PTY) LTD</t>
  </si>
  <si>
    <t>300-00137</t>
  </si>
  <si>
    <t>ADVTECH RESOURCING (PTY) LTD</t>
  </si>
  <si>
    <t>300-00138</t>
  </si>
  <si>
    <t>AQUZANIA</t>
  </si>
  <si>
    <t>300-00139</t>
  </si>
  <si>
    <t>ZAMANYAMBOSE BUSINESS CONSULTING CC</t>
  </si>
  <si>
    <t>300-00140</t>
  </si>
  <si>
    <t>RAMMU RISK SERVICE (PTY) LTD</t>
  </si>
  <si>
    <t>300-00141</t>
  </si>
  <si>
    <t>SUCCESS GLOBAL MARKETING CC</t>
  </si>
  <si>
    <t>300-00142</t>
  </si>
  <si>
    <t>GIJIMA HOLDINGS (PTY) LTD</t>
  </si>
  <si>
    <t>300-00143</t>
  </si>
  <si>
    <t>DARWO TRADING NO 130 (PTY) LTD</t>
  </si>
  <si>
    <t>300-00144</t>
  </si>
  <si>
    <t>BRAND NAME MARKETING</t>
  </si>
  <si>
    <t>300-00145</t>
  </si>
  <si>
    <t>THE SWITCH DESIGN COMPANY SA (PTY) LTD</t>
  </si>
  <si>
    <t>300-00146</t>
  </si>
  <si>
    <t>PROJECTOR &amp; SOUND SERVICES (PTY) LTD</t>
  </si>
  <si>
    <t>300-00147</t>
  </si>
  <si>
    <t>WALTONS PRETORIA (PTY) LTD</t>
  </si>
  <si>
    <t>300-00148</t>
  </si>
  <si>
    <t>AFRICAN DIAMOND INVESTMENTS (PTY) LTD</t>
  </si>
  <si>
    <t>300-00149</t>
  </si>
  <si>
    <t>JUBZIN TRADING ENTERPRISE CC</t>
  </si>
  <si>
    <t>300-00150</t>
  </si>
  <si>
    <t>TONY HEALY &amp; ASSOCIATES CC</t>
  </si>
  <si>
    <t>300-00152</t>
  </si>
  <si>
    <t>BIG EYE INVESTMENT 272 CC</t>
  </si>
  <si>
    <t>300-00153</t>
  </si>
  <si>
    <t>International Convention Solutions t/a MSCC</t>
  </si>
  <si>
    <t>300-00154</t>
  </si>
  <si>
    <t>CONSENSUS COMPUTING T/A GESTETNER RUSTENBURG CC</t>
  </si>
  <si>
    <t>300-00155</t>
  </si>
  <si>
    <t>PAX STATIONERS CC</t>
  </si>
  <si>
    <t>300-00156</t>
  </si>
  <si>
    <t>STUDIO 112 CREATIVE COMMUNICATION DESIGN CC</t>
  </si>
  <si>
    <t>300-00157</t>
  </si>
  <si>
    <t>PC JUNKIES ON CALL TRADING CC</t>
  </si>
  <si>
    <t>300-00158</t>
  </si>
  <si>
    <t>KHUBOPA TRADING &amp; PROJECTS (PTY) LTD</t>
  </si>
  <si>
    <t>300-00159</t>
  </si>
  <si>
    <t>BRIDGING TECHNOLOGIES (PTY) LTD</t>
  </si>
  <si>
    <t>300-00160</t>
  </si>
  <si>
    <t>ERGO THERAPY SOLUTIONS (PTY) LTD</t>
  </si>
  <si>
    <t>300-00161</t>
  </si>
  <si>
    <t>WALTONS STATIONERY COMPANY (PTY) LTD</t>
  </si>
  <si>
    <t>300-00162</t>
  </si>
  <si>
    <t>SUPERCARE SERVICE GROUP (PTY) LTD</t>
  </si>
  <si>
    <t>300-00163</t>
  </si>
  <si>
    <t>WINO SUPPLIES CC</t>
  </si>
  <si>
    <t>300-00164</t>
  </si>
  <si>
    <t>LEBO &amp; KATLI TRADING SOLUTIONS CC</t>
  </si>
  <si>
    <t>300-00165</t>
  </si>
  <si>
    <t>GCINAKAHLE (PTY) LTD</t>
  </si>
  <si>
    <t>300-00166</t>
  </si>
  <si>
    <t>JASCO ENTERPRISE (PTY) LTD</t>
  </si>
  <si>
    <t>300-00167</t>
  </si>
  <si>
    <t>XOFFICE STATIONERY (PTY) LTD</t>
  </si>
  <si>
    <t>300-00168</t>
  </si>
  <si>
    <t>SENSORY SOLUTIONS (PTY) LTD</t>
  </si>
  <si>
    <t>300-00169</t>
  </si>
  <si>
    <t>IMPRIMATIC (PTY) LTD</t>
  </si>
  <si>
    <t>300-00170</t>
  </si>
  <si>
    <t>JORGE RESORT CC</t>
  </si>
  <si>
    <t>300-00171</t>
  </si>
  <si>
    <t>IDLANGAMANDLA SECURITY PROTECTION &amp; PROJECTS CC</t>
  </si>
  <si>
    <t>300-00172</t>
  </si>
  <si>
    <t>NGETHEMBA TRADING (PTY) LTD</t>
  </si>
  <si>
    <t>300-00173</t>
  </si>
  <si>
    <t>BRICS EXPO (PTY) LTD</t>
  </si>
  <si>
    <t>300-00174</t>
  </si>
  <si>
    <t>MAHUBO MEDICAL RESOURCES</t>
  </si>
  <si>
    <t>300-00175</t>
  </si>
  <si>
    <t>HOTEL BOULEVARD T/A PROTEA HOTEL WITBANK (PTY) LTD</t>
  </si>
  <si>
    <t>300-00176</t>
  </si>
  <si>
    <t>NU GENERICA TRADING (PTY) LTD</t>
  </si>
  <si>
    <t>300-00177</t>
  </si>
  <si>
    <t>HUMAN COMMUNICATIONS PTY LTD</t>
  </si>
  <si>
    <t>300-00178</t>
  </si>
  <si>
    <t>BIG MEDIA PUBLISHERS (PTY) LTD</t>
  </si>
  <si>
    <t>300-00179</t>
  </si>
  <si>
    <t>AWEE EN REE EVENTS (PTY) LTD</t>
  </si>
  <si>
    <t>300-00180</t>
  </si>
  <si>
    <t>RIETU TRADING (PTY) LTD</t>
  </si>
  <si>
    <t>300-00182</t>
  </si>
  <si>
    <t>NIKKEL TRADING 189 (PTY) LTD</t>
  </si>
  <si>
    <t>300-00183</t>
  </si>
  <si>
    <t>FAMOUS CLEANING SERVICES (PTY) LTD</t>
  </si>
  <si>
    <t>300-00184</t>
  </si>
  <si>
    <t>KEDAR COUNTRY RETREAT (PTY) LTD</t>
  </si>
  <si>
    <t>300-00185</t>
  </si>
  <si>
    <t>SPEAKERS OF NOTE CC</t>
  </si>
  <si>
    <t>300-00186</t>
  </si>
  <si>
    <t>FRANCISE LENDING SOLUTIONS</t>
  </si>
  <si>
    <t>300-00187</t>
  </si>
  <si>
    <t>SIGNARAMA CENTURIO CC</t>
  </si>
  <si>
    <t>300-00188</t>
  </si>
  <si>
    <t>TCB  MEDIA (PTY) LTD</t>
  </si>
  <si>
    <t>300-00190</t>
  </si>
  <si>
    <t>H &amp; M REMOVALS CC</t>
  </si>
  <si>
    <t>300-00191</t>
  </si>
  <si>
    <t>FRANCHISE ASSOCIATION OF SOUTHERN AFRICA</t>
  </si>
  <si>
    <t>300-00192</t>
  </si>
  <si>
    <t>ETHOSS PERFORMANCE MANAGEMENT (PTY) LTD</t>
  </si>
  <si>
    <t>300-00193</t>
  </si>
  <si>
    <t>THE HR TOUCH</t>
  </si>
  <si>
    <t>300-00194</t>
  </si>
  <si>
    <t>ANANDA CONSULTING SERVICES CC</t>
  </si>
  <si>
    <t>300-00195</t>
  </si>
  <si>
    <t>NEWTECH OFFICE SOLUTIONS CC</t>
  </si>
  <si>
    <t>300-00196</t>
  </si>
  <si>
    <t>MOSHATE MEDIA CC</t>
  </si>
  <si>
    <t>300-00197</t>
  </si>
  <si>
    <t>MICROSOFT IRELAND OPERATIONS LIMITED</t>
  </si>
  <si>
    <t>300-00198</t>
  </si>
  <si>
    <t>BRITE COMMUNICATIONS CC</t>
  </si>
  <si>
    <t>300-00199</t>
  </si>
  <si>
    <t>NGQAKA PROJECTS (PTY) LTD</t>
  </si>
  <si>
    <t>300-00200</t>
  </si>
  <si>
    <t>RICH BOY TRADING &amp; PROJECTS CC</t>
  </si>
  <si>
    <t>300-00201</t>
  </si>
  <si>
    <t>GOLDEN DIVIDEND 307 T/A NORTH WEST FM</t>
  </si>
  <si>
    <t>300-00202</t>
  </si>
  <si>
    <t>SMS4INFO T/A  BE VISIBLE</t>
  </si>
  <si>
    <t>300-00203</t>
  </si>
  <si>
    <t>INFORCOMM (PTY) LTD</t>
  </si>
  <si>
    <t>300-00204</t>
  </si>
  <si>
    <t>SOUTHERN SUN  HOTEL INTEREST DBN (PTY)LTD</t>
  </si>
  <si>
    <t>300-00205</t>
  </si>
  <si>
    <t>SECURIS POLYGRAPHY</t>
  </si>
  <si>
    <t>300-00206</t>
  </si>
  <si>
    <t>ERTENAL CITY TRADING 662 cc</t>
  </si>
  <si>
    <t>300-00207</t>
  </si>
  <si>
    <t>MILTONIA GENERAL TRADING CC</t>
  </si>
  <si>
    <t>300-00208</t>
  </si>
  <si>
    <t>IVOLVE TECHNOLOGIES (PTY) LTD</t>
  </si>
  <si>
    <t>300-00209</t>
  </si>
  <si>
    <t>GROUP EDITORS CO (PTY) LTD T/A GEORGE HERALD</t>
  </si>
  <si>
    <t>300-00210</t>
  </si>
  <si>
    <t>EN CONSULTING</t>
  </si>
  <si>
    <t>300-00211</t>
  </si>
  <si>
    <t>MAURICE KERRIGAN AFRICA (PTY) LTD</t>
  </si>
  <si>
    <t>300-00212</t>
  </si>
  <si>
    <t>VOLKSWAGEN SOUTH AFRICA</t>
  </si>
  <si>
    <t>300-00213</t>
  </si>
  <si>
    <t>DOGAN EXHIBITIONS &amp; EVENTS (PTY) LTD</t>
  </si>
  <si>
    <t>300-00214</t>
  </si>
  <si>
    <t>PRESIDENT HOTEL (PTY) LTD</t>
  </si>
  <si>
    <t>300-00215</t>
  </si>
  <si>
    <t>21ST CENTURY PAY SOLUTIONS GROUP (PTY) LTD</t>
  </si>
  <si>
    <t>300-00216</t>
  </si>
  <si>
    <t>MARKET DIAMOND  T/A POLOKWANE OBSERVER (PTY) LTD</t>
  </si>
  <si>
    <t>300-00217</t>
  </si>
  <si>
    <t>CAPE GREEN FORUM</t>
  </si>
  <si>
    <t>300-00218</t>
  </si>
  <si>
    <t>MULTI-TECH SECURITY SYSTEMS (PTY) LTD</t>
  </si>
  <si>
    <t>300-00219</t>
  </si>
  <si>
    <t>THE INSTITUTE OF DIRECTORS SOUTH AFRICA</t>
  </si>
  <si>
    <t>300-00220</t>
  </si>
  <si>
    <t>THABUSASE STATIONERS</t>
  </si>
  <si>
    <t>300-00221</t>
  </si>
  <si>
    <t>MARCUS INTERGRATED SOLUTION CC</t>
  </si>
  <si>
    <t>300-00224</t>
  </si>
  <si>
    <t>BON CHERIE PRODUCTIONS CC</t>
  </si>
  <si>
    <t>300-00225</t>
  </si>
  <si>
    <t>SSG CLEANING (PTY) LTD</t>
  </si>
  <si>
    <t>300-00226</t>
  </si>
  <si>
    <t>SUSTAINABLE ENTERPRENEUR AFRICA (SEA AFRICA) PTY LTD</t>
  </si>
  <si>
    <t>300-00227</t>
  </si>
  <si>
    <t>DM KHWEZI PHOTOGRAPHY</t>
  </si>
  <si>
    <t>300-00228</t>
  </si>
  <si>
    <t>STUDIO 5 GRAPHIC DESIGN (PTY) LTD</t>
  </si>
  <si>
    <t>300-00229</t>
  </si>
  <si>
    <t>HAND TO HAND CLEANERS CC</t>
  </si>
  <si>
    <t>300-00230</t>
  </si>
  <si>
    <t>DOLSIN BUSINESS SOLUTIONS (PTY) LTD</t>
  </si>
  <si>
    <t>300-00231</t>
  </si>
  <si>
    <t>TM SQUARED BUSINESS ENTERPRENEURS CC T/A TM CONSTRUCTION</t>
  </si>
  <si>
    <t>300-00232</t>
  </si>
  <si>
    <t>MAKAKO CATERING SERVICES CC</t>
  </si>
  <si>
    <t>300-00233</t>
  </si>
  <si>
    <t>THE FREEDOM SQUARE HOTEL T/A SOWETO HOTEL</t>
  </si>
  <si>
    <t>300-00234</t>
  </si>
  <si>
    <t>BIG &amp; PROUD TRADING ENTERPRISE CC</t>
  </si>
  <si>
    <t>300-00235</t>
  </si>
  <si>
    <t>HWB CONSTRUCTION CC T/A A ONE CONSTRUCTION</t>
  </si>
  <si>
    <t>300-00236</t>
  </si>
  <si>
    <t>BIG O TRADING 787 CC</t>
  </si>
  <si>
    <t>300-00237</t>
  </si>
  <si>
    <t>ARMCHAIR BRILLIANCE MEDIA CC</t>
  </si>
  <si>
    <t>300-00238</t>
  </si>
  <si>
    <t>MSG AFRIKA TECH T/A POWER FM</t>
  </si>
  <si>
    <t>300-00239</t>
  </si>
  <si>
    <t>PERFORMANCE OFFICE SUPPLIES CC</t>
  </si>
  <si>
    <t>300-00240</t>
  </si>
  <si>
    <t>FRANKE KITCHEN SYSTEMS (PTY) LTD</t>
  </si>
  <si>
    <t>300-00241</t>
  </si>
  <si>
    <t>THAPSEGA CONSTRUCTION &amp; PROJECTS CC</t>
  </si>
  <si>
    <t>300-00242</t>
  </si>
  <si>
    <t>PROTEA HOTEL POTGIETERSRUS T/A PARK HOTEL POTGIETERSRUS (PTY</t>
  </si>
  <si>
    <t>300-00243</t>
  </si>
  <si>
    <t>STARACCOM T/A ARCADIA HOTEL (PTY) LTD</t>
  </si>
  <si>
    <t>300-00244</t>
  </si>
  <si>
    <t>AMALOBA HORTICULTURAL SERVICE JHB (PTY) LTD</t>
  </si>
  <si>
    <t>300-00245</t>
  </si>
  <si>
    <t>UBUNTU TECHNOLOGIES (PTY) LTD</t>
  </si>
  <si>
    <t>300-00246</t>
  </si>
  <si>
    <t>BT ENTERPRISE TECHNOLOGY CC</t>
  </si>
  <si>
    <t>300-00247</t>
  </si>
  <si>
    <t>INTEGRAL NETWORKING (PTY) LTD</t>
  </si>
  <si>
    <t>300-00248</t>
  </si>
  <si>
    <t>SEED TYM INVESTMENTS</t>
  </si>
  <si>
    <t>300-00249</t>
  </si>
  <si>
    <t>TEMPEST FIRE CC</t>
  </si>
  <si>
    <t>300-00252</t>
  </si>
  <si>
    <t>MOTSENG PROPERTY SERVICES (PTY) LTD</t>
  </si>
  <si>
    <t>300-00254</t>
  </si>
  <si>
    <t>COMMERCE EDGE SOUTH AFRICA (PTY) LTD</t>
  </si>
  <si>
    <t>300-00255</t>
  </si>
  <si>
    <t>Cape Pillars Boutique Guesthouse</t>
  </si>
  <si>
    <t>300-00256</t>
  </si>
  <si>
    <t>POLOKWANE ROYAL LUXURY ACCOMM &amp; CONFERENCING (PTY) LTD</t>
  </si>
  <si>
    <t>300-00258</t>
  </si>
  <si>
    <t>MONITOR NET CC</t>
  </si>
  <si>
    <t>300-00259</t>
  </si>
  <si>
    <t>GEORGE BUSINESS CHAMBER</t>
  </si>
  <si>
    <t>300-00260</t>
  </si>
  <si>
    <t>ULTIMATE RECRUITMENT SOLUTIONS CC</t>
  </si>
  <si>
    <t>300-00261</t>
  </si>
  <si>
    <t>BVI NETWORK SECURITY SERVICES (PTY) LTD</t>
  </si>
  <si>
    <t>300-00263</t>
  </si>
  <si>
    <t>TSWELOPELE FILING AFRIKA (PTY) LTD</t>
  </si>
  <si>
    <t>300-00264</t>
  </si>
  <si>
    <t>DOME INN LODGE (PTY) LTD</t>
  </si>
  <si>
    <t>300-00265</t>
  </si>
  <si>
    <t>THE ROYAL HOTEL</t>
  </si>
  <si>
    <t>300-00267</t>
  </si>
  <si>
    <t>SPOT WISE PROJECTS (PTY) LTD</t>
  </si>
  <si>
    <t>300-00268</t>
  </si>
  <si>
    <t>CNBC Africa</t>
  </si>
  <si>
    <t>300-00269</t>
  </si>
  <si>
    <t>Brown Braude &amp; Vlok Incorporated</t>
  </si>
  <si>
    <t>300-00270</t>
  </si>
  <si>
    <t>Developmentnomics</t>
  </si>
  <si>
    <t>300-00271</t>
  </si>
  <si>
    <t>Murchison Street Properties (PTY) LTD T/A Royal Hotel</t>
  </si>
  <si>
    <t>300-00272</t>
  </si>
  <si>
    <t>KAQALA MEDIA LTD t/a CAPE MEDIA CORPORATION</t>
  </si>
  <si>
    <t>300-00273</t>
  </si>
  <si>
    <t>CAREWAYS WELLNESS (PTY) LTD</t>
  </si>
  <si>
    <t>300-00274</t>
  </si>
  <si>
    <t>TEMLA 95 CC T/A VIBE CATERING</t>
  </si>
  <si>
    <t>300-00275</t>
  </si>
  <si>
    <t>UCR AIR TIME SALES (PTY) LTD</t>
  </si>
  <si>
    <t>300-00276</t>
  </si>
  <si>
    <t>QAWUKENI PEOPLES ORGANISATION T/A INKONJANE COMMUNITY RADIO</t>
  </si>
  <si>
    <t>300-00277</t>
  </si>
  <si>
    <t>BUSINESS PARTNERS LIMITED</t>
  </si>
  <si>
    <t>300-00278</t>
  </si>
  <si>
    <t>DELTA PROPERTY FUND LIMITED</t>
  </si>
  <si>
    <t>300-00279</t>
  </si>
  <si>
    <t>BIDVEST WALTONS</t>
  </si>
  <si>
    <t>300-00280</t>
  </si>
  <si>
    <t>SPOSINE AGENCIES CC</t>
  </si>
  <si>
    <t>300-00281</t>
  </si>
  <si>
    <t>MOAGI TECHNOLOGIES CC</t>
  </si>
  <si>
    <t>300-00282</t>
  </si>
  <si>
    <t>K AND E SHAKU TRADING CC</t>
  </si>
  <si>
    <t>300-00284</t>
  </si>
  <si>
    <t>COMPUAFRIKA (PTY) LTD</t>
  </si>
  <si>
    <t>300-00285</t>
  </si>
  <si>
    <t>SIYAKHOKELA TRAINING SOLUTIONS</t>
  </si>
  <si>
    <t>300-00286</t>
  </si>
  <si>
    <t>WARWICK CATERING SERVICES T/A THE CLASS ROOM</t>
  </si>
  <si>
    <t>300-00287</t>
  </si>
  <si>
    <t>ATANG LOGISTICS PTY LTD</t>
  </si>
  <si>
    <t>300-00288</t>
  </si>
  <si>
    <t>CTP LTD T/A LOWVELD MEDIA</t>
  </si>
  <si>
    <t>300-00289</t>
  </si>
  <si>
    <t>ZULULAND OBSERVERS (PTY) LTD</t>
  </si>
  <si>
    <t>300-00290</t>
  </si>
  <si>
    <t>LEKOA MULTIMEDIA AND COMMUNICATION DEVELOPMENT CENTRE</t>
  </si>
  <si>
    <t>300-00291</t>
  </si>
  <si>
    <t>JOZI FM</t>
  </si>
  <si>
    <t>300-00292</t>
  </si>
  <si>
    <t>LWAKANYI TRADING</t>
  </si>
  <si>
    <t>300-00293</t>
  </si>
  <si>
    <t>NORTHWEST NEWSPAPER PTY LTD T/A  NOORDWES KOERANTE EDMS BPK</t>
  </si>
  <si>
    <t>300-00294</t>
  </si>
  <si>
    <t>NORTH WEST FM (PTY) LTD</t>
  </si>
  <si>
    <t>300-00295</t>
  </si>
  <si>
    <t>NINAFON (PTY) LTD</t>
  </si>
  <si>
    <t>300-00296</t>
  </si>
  <si>
    <t>CAPRO (PTY) LTD</t>
  </si>
  <si>
    <t>300-00297</t>
  </si>
  <si>
    <t>TRACKER CONNECT (PTY) LTD</t>
  </si>
  <si>
    <t>300-00298</t>
  </si>
  <si>
    <t>STEINER HYGIENE (PTY) LTD POLOKWANE</t>
  </si>
  <si>
    <t>300-00299</t>
  </si>
  <si>
    <t>RIVERSANDS SMME INCUBATION HUB NPC</t>
  </si>
  <si>
    <t>300-00300</t>
  </si>
  <si>
    <t>CLEMENTIA FUNCTION AND CONFERENCE VENUE</t>
  </si>
  <si>
    <t>300-00301</t>
  </si>
  <si>
    <t>LEBOGANG ELECTRICAL WHOLESALERS CC</t>
  </si>
  <si>
    <t>300-00302</t>
  </si>
  <si>
    <t>CONTINUITY SA PTY LTD</t>
  </si>
  <si>
    <t>300-00303</t>
  </si>
  <si>
    <t>NETSHIA CONSULTING PTY LTD</t>
  </si>
  <si>
    <t>300-00304</t>
  </si>
  <si>
    <t>INTROSTAT PTY LTD</t>
  </si>
  <si>
    <t>300-00305</t>
  </si>
  <si>
    <t>KGATISI TRADING CC</t>
  </si>
  <si>
    <t>300-00306</t>
  </si>
  <si>
    <t>LARNA JACKSON EVENT OPTIONS CC</t>
  </si>
  <si>
    <t>300-00307</t>
  </si>
  <si>
    <t>O'BRIAN COMMUNICATIONS GROUP PTY LTD</t>
  </si>
  <si>
    <t>300-00308</t>
  </si>
  <si>
    <t>CREAMER MEDIA SOUTH AFRICA PTY LTD</t>
  </si>
  <si>
    <t>300-00309</t>
  </si>
  <si>
    <t>EASTERN CAPE TODAY PUBLISHING PTY LTD</t>
  </si>
  <si>
    <t>300-00310</t>
  </si>
  <si>
    <t>MALATSI MEDIA GROUP PTY LTD</t>
  </si>
  <si>
    <t>300-00311</t>
  </si>
  <si>
    <t>BALAODI PUBLISHERS CC</t>
  </si>
  <si>
    <t>300-00312</t>
  </si>
  <si>
    <t>CAPITAL MEDIA PTY LTD</t>
  </si>
  <si>
    <t>300-00313</t>
  </si>
  <si>
    <t>PROMO SHELL CORPORATE PROMOTIONS CC</t>
  </si>
  <si>
    <t>300-00314</t>
  </si>
  <si>
    <t>SOUTHERN AFRICA EXPO SOLUTIONS (PTY) LTD</t>
  </si>
  <si>
    <t>300-00315</t>
  </si>
  <si>
    <t>DEKOR BLINDS</t>
  </si>
  <si>
    <t>300-00317</t>
  </si>
  <si>
    <t>ALTRA MEDICAL PRODUCTION</t>
  </si>
  <si>
    <t>300-00319</t>
  </si>
  <si>
    <t>DRUZMIA PROJECTS AND TRADING PTY LTD</t>
  </si>
  <si>
    <t>300-00320</t>
  </si>
  <si>
    <t>EBS GROUP (PTY) LTD</t>
  </si>
  <si>
    <t>300-00321</t>
  </si>
  <si>
    <t>TKN SECURITY SERVICES CC</t>
  </si>
  <si>
    <t>300-00322</t>
  </si>
  <si>
    <t>SOYEMEKUWE TRADING AND PROJECTS (PTY) LTD</t>
  </si>
  <si>
    <t>300-00323</t>
  </si>
  <si>
    <t>BRAINEWAVE PROJECTS 2298 CC T/A ST COMMUNICATIONS CC</t>
  </si>
  <si>
    <t>300-00324</t>
  </si>
  <si>
    <t>DZIMBI ENTERPRISES (PTY) LTD</t>
  </si>
  <si>
    <t>300-00325</t>
  </si>
  <si>
    <t>ANZA TECHNOLOGY CC</t>
  </si>
  <si>
    <t>300-00329</t>
  </si>
  <si>
    <t>TECINO TRADING 22 (PTY) LTD</t>
  </si>
  <si>
    <t>300-00330</t>
  </si>
  <si>
    <t>LEND A HAND FOUNDATION</t>
  </si>
  <si>
    <t>300-00335</t>
  </si>
  <si>
    <t>FGK CAPITAL (PTY) LTD</t>
  </si>
  <si>
    <t>300-00338</t>
  </si>
  <si>
    <t>BOESIES RESTAURANTS CC</t>
  </si>
  <si>
    <t>300-00342</t>
  </si>
  <si>
    <t>RENTOKIL INITIAL (PTY) LTD</t>
  </si>
  <si>
    <t>300-00345</t>
  </si>
  <si>
    <t>MAMLI GUEST LODGE</t>
  </si>
  <si>
    <t>300-00348</t>
  </si>
  <si>
    <t>BOUNTIFUL TRADING ENTERPRISE CC</t>
  </si>
  <si>
    <t>300-00349</t>
  </si>
  <si>
    <t>RADIO RIVERSIDE COMMUNITY FORUM</t>
  </si>
  <si>
    <t>300-00350</t>
  </si>
  <si>
    <t>LAW AT WORK (PTY) LTD</t>
  </si>
  <si>
    <t>300-00352</t>
  </si>
  <si>
    <t>PHALABORWA COMMUNITY RADIO STATION</t>
  </si>
  <si>
    <t>300-00353</t>
  </si>
  <si>
    <t>BOSVELD BULLETIN CC T/A NOORDELIKE NUUS</t>
  </si>
  <si>
    <t>300-00354</t>
  </si>
  <si>
    <t>NCRF NORTHERN CAPE T/A RADIO TEEMANG STEREO</t>
  </si>
  <si>
    <t>300-00356</t>
  </si>
  <si>
    <t>PUREA FRESH WATER COMPANY (PTY) LTD</t>
  </si>
  <si>
    <t>300-00357</t>
  </si>
  <si>
    <t>IDI TECHNOLOGY SOLUTIONS (PTY) LTD</t>
  </si>
  <si>
    <t>300-00358</t>
  </si>
  <si>
    <t>SPLENDID HOTELS AND LODGES (PTY) LTD T/A PREMIER HOTEL THE R</t>
  </si>
  <si>
    <t>300-00361</t>
  </si>
  <si>
    <t>UMTHUNZI HOTEL &amp; CONFERENCE T/A CLORPIQUE 30 (PTY) LTD</t>
  </si>
  <si>
    <t>300-00363</t>
  </si>
  <si>
    <t>4647 SOLUTION (PTY) LTD</t>
  </si>
  <si>
    <t>300-00369</t>
  </si>
  <si>
    <t>GARRETT ASSEMBLIES CC T/A KEMPSTON FUELS</t>
  </si>
  <si>
    <t>300-00371</t>
  </si>
  <si>
    <t>NKOMAZI FM</t>
  </si>
  <si>
    <t>300-00373</t>
  </si>
  <si>
    <t>ZULULAND FM 97.0 FM</t>
  </si>
  <si>
    <t>300-00374</t>
  </si>
  <si>
    <t>WAYFORWARD LOGISTICAL SOLUTIONS CC</t>
  </si>
  <si>
    <t>300-00375</t>
  </si>
  <si>
    <t>LUKHOLO PROJECTS &amp; PROMOTIONS CC</t>
  </si>
  <si>
    <t>300-00376</t>
  </si>
  <si>
    <t>AVANTAGE MARKETING (PTY) LTD</t>
  </si>
  <si>
    <t>300-00377</t>
  </si>
  <si>
    <t>BIDVEST PRETORIA COIN (PTY) LTD</t>
  </si>
  <si>
    <t>300-00379</t>
  </si>
  <si>
    <t>AVIANTO (PTY) LTD</t>
  </si>
  <si>
    <t>300-00382</t>
  </si>
  <si>
    <t>CAUSE MARKETING FUND RAISERS NPC</t>
  </si>
  <si>
    <t>300-00387</t>
  </si>
  <si>
    <t>MATSEKO LEBUSO TRADING AND PROJECTS</t>
  </si>
  <si>
    <t>300-00391</t>
  </si>
  <si>
    <t>CITY YOUTH MEDIA AND PUBLISHING (PTY) LTD</t>
  </si>
  <si>
    <t>300-00392</t>
  </si>
  <si>
    <t>MERAFONG MEDIA GROUP (PTY) LTD</t>
  </si>
  <si>
    <t>300-00393</t>
  </si>
  <si>
    <t>BUA SEDIBENG NEWS (PTY) LTD</t>
  </si>
  <si>
    <t>300-00397</t>
  </si>
  <si>
    <t>KAGISO-REKOPANE CLEANING SERVICES CC</t>
  </si>
  <si>
    <t>300-00398</t>
  </si>
  <si>
    <t>THALEKHENSI TRADING AND PROJECTS (PTY) LTD</t>
  </si>
  <si>
    <t>300-00401</t>
  </si>
  <si>
    <t>NAKEDI CATERING AND PROJECTS CC</t>
  </si>
  <si>
    <t>300-00403</t>
  </si>
  <si>
    <t>LIMPOPO CENTRE OF SIGN LANGUAGE</t>
  </si>
  <si>
    <t>300-00405</t>
  </si>
  <si>
    <t>CHILLI AND CHIVE CATERING CC T/A PINE LODGE RESTAURANT</t>
  </si>
  <si>
    <t>300-00409</t>
  </si>
  <si>
    <t>KURARA FM RADIO STATION</t>
  </si>
  <si>
    <t>300-00412</t>
  </si>
  <si>
    <t>MANAGED INTEGRITY EVALUATION (PTY) LTD</t>
  </si>
  <si>
    <t>300-00415</t>
  </si>
  <si>
    <t>HAPPY PEOPLE ENTERTAINMENT (PTY) LTD</t>
  </si>
  <si>
    <t>300-00419</t>
  </si>
  <si>
    <t>SOUTHERN CAPE COMMUNITIY FM T/A EDEN FM</t>
  </si>
  <si>
    <t>300-00428</t>
  </si>
  <si>
    <t>LINGUA - WORLD (PTY) LTD</t>
  </si>
  <si>
    <t>300-00429</t>
  </si>
  <si>
    <t>SEKELAXSABISO CA INC</t>
  </si>
  <si>
    <t>300-00430</t>
  </si>
  <si>
    <t>MTHENTE RESEARCH AND CONSULTING SERVICES (PTY) LTD</t>
  </si>
  <si>
    <t>300-00437</t>
  </si>
  <si>
    <t>SOFTWAREONE EXPERTS SOUTH AFRICA (PTY) LTD</t>
  </si>
  <si>
    <t>300-00449</t>
  </si>
  <si>
    <t>COURIERIT (PTY) LTD</t>
  </si>
  <si>
    <t>300-00470</t>
  </si>
  <si>
    <t>QUEENS CASINO AND HOTEL (PTY) LTD</t>
  </si>
  <si>
    <t>300-00471</t>
  </si>
  <si>
    <t>MAKANA RESORT</t>
  </si>
  <si>
    <t>300-00475</t>
  </si>
  <si>
    <t>VAALTAR FM</t>
  </si>
  <si>
    <t>300-00476</t>
  </si>
  <si>
    <t>BOPHIRIMA FM</t>
  </si>
  <si>
    <t>300-00492</t>
  </si>
  <si>
    <t>GENERATION IT (PTY) LTD</t>
  </si>
  <si>
    <t>300-00495</t>
  </si>
  <si>
    <t>BIG 5 LOCKSMITHS AND KEYCUTTERS CC</t>
  </si>
  <si>
    <t>300-0134</t>
  </si>
  <si>
    <t>PALMERTON CARTRIDGES CC</t>
  </si>
  <si>
    <t>300-0135</t>
  </si>
  <si>
    <t>SOMAINITIATIVE (PTY) LTD</t>
  </si>
  <si>
    <t>300-0250</t>
  </si>
  <si>
    <t>KOKERBOOM MOTEL &amp; CARAVAN PARK (PTY) LTD</t>
  </si>
  <si>
    <t>3030</t>
  </si>
  <si>
    <t>SIZZLING CATERING AND EVENTS MANAGEMENT</t>
  </si>
  <si>
    <t>3044</t>
  </si>
  <si>
    <t>FRONTPAGE PUBLISHERS CC</t>
  </si>
  <si>
    <t>3056</t>
  </si>
  <si>
    <t>MOTHLE JOOMA SABDIA INCORPORATED</t>
  </si>
  <si>
    <t>3088</t>
  </si>
  <si>
    <t>NORTH WEST DEVELOPMENT CORPORATION</t>
  </si>
  <si>
    <t>3112</t>
  </si>
  <si>
    <t>3190</t>
  </si>
  <si>
    <t>PICASSO HEADLINE</t>
  </si>
  <si>
    <t>3226</t>
  </si>
  <si>
    <t>BATSHA IT SOLUTIONS</t>
  </si>
  <si>
    <t>3242</t>
  </si>
  <si>
    <t>DUKES ASSIGNMENTS RECRUITMENTS CC</t>
  </si>
  <si>
    <t>3424</t>
  </si>
  <si>
    <t>NEO MAKO TRADING ENTERPRISE</t>
  </si>
  <si>
    <t>3438</t>
  </si>
  <si>
    <t>INDEPENDENT NEWSPAPER (PTY) LTD GAUTENG</t>
  </si>
  <si>
    <t>3538</t>
  </si>
  <si>
    <t>JUST-IN GRAPHIX AND COMMUNICATIONS CC</t>
  </si>
  <si>
    <t>3558</t>
  </si>
  <si>
    <t>MATSWENE - SEAPI PROJECTS CC</t>
  </si>
  <si>
    <t>3584</t>
  </si>
  <si>
    <t>RED ALERT TSS (PTY) LTD</t>
  </si>
  <si>
    <t>3622</t>
  </si>
  <si>
    <t>PHAROLOGANYO CORPORATE SERVICES CC</t>
  </si>
  <si>
    <t>3632</t>
  </si>
  <si>
    <t>VINSA GENERAL DEALERS CC</t>
  </si>
  <si>
    <t>3658</t>
  </si>
  <si>
    <t>CORPORATE WORX DISTRIBUTORS</t>
  </si>
  <si>
    <t>3666</t>
  </si>
  <si>
    <t>NDUMASI TRADING ENTERPRISE</t>
  </si>
  <si>
    <t>3676</t>
  </si>
  <si>
    <t>TOYOTA S.A. MOTORS</t>
  </si>
  <si>
    <t>3678</t>
  </si>
  <si>
    <t>LIVHONE TRADING</t>
  </si>
  <si>
    <t>3684</t>
  </si>
  <si>
    <t>PLAATJIES TRADING ENTERPRISE CC T/A PLAATJIES CATERERS</t>
  </si>
  <si>
    <t>3694</t>
  </si>
  <si>
    <t>TDRN TRADING</t>
  </si>
  <si>
    <t>3804</t>
  </si>
  <si>
    <t>Times Media/AVUSA MEDIA LTD</t>
  </si>
  <si>
    <t>3940</t>
  </si>
  <si>
    <t>MVULA TECHNOLOGIES CCC T/A MVULA COMPUTER NETWORKS</t>
  </si>
  <si>
    <t>3942</t>
  </si>
  <si>
    <t>CHM VUWANI COMPUTER SOLUTIONS (PTY) LTD</t>
  </si>
  <si>
    <t>3946</t>
  </si>
  <si>
    <t>SISONKE GLOBAL SYSTEMS (PTY) LTD</t>
  </si>
  <si>
    <t>3948</t>
  </si>
  <si>
    <t>NATIONAL SCHOOL OF GOVERNMENT (PALAMA)</t>
  </si>
  <si>
    <t>3960</t>
  </si>
  <si>
    <t>NEWS ALIVE T/A ISSUE</t>
  </si>
  <si>
    <t>3968</t>
  </si>
  <si>
    <t>PROTEA HOTEL KLERKSDORP</t>
  </si>
  <si>
    <t>3996</t>
  </si>
  <si>
    <t>EAGLE STATIONERS &amp; COMPUTER SUPPLIES</t>
  </si>
  <si>
    <t>4000</t>
  </si>
  <si>
    <t>EKHWESI BUSINESS SOLUTIONS</t>
  </si>
  <si>
    <t>4006</t>
  </si>
  <si>
    <t>SIZWE AFRICA IT GROUP (PTY) LTD</t>
  </si>
  <si>
    <t>4016</t>
  </si>
  <si>
    <t>HIGHLINK COMPUTER SOLUTIONS</t>
  </si>
  <si>
    <t>4054</t>
  </si>
  <si>
    <t>JHI PROPERTIES</t>
  </si>
  <si>
    <t>4060</t>
  </si>
  <si>
    <t>Beeld/Daily Sun, a division of MEDIA 24 LIMITED</t>
  </si>
  <si>
    <t>4064</t>
  </si>
  <si>
    <t>JHI Properties Gauteng</t>
  </si>
  <si>
    <t>iTalent (Interactive Junction Holdings)</t>
  </si>
  <si>
    <t>4075</t>
  </si>
  <si>
    <t>SPECTRUM VALUTION SERVICE</t>
  </si>
  <si>
    <t>4076</t>
  </si>
  <si>
    <t>IMBANI MEDIA</t>
  </si>
  <si>
    <t>4083</t>
  </si>
  <si>
    <t>Maserumule Inc. Attorneys</t>
  </si>
  <si>
    <t>4085</t>
  </si>
  <si>
    <t>Atlas Furniture Removals</t>
  </si>
  <si>
    <t>4086</t>
  </si>
  <si>
    <t>Radio West Coast 92.3 FM</t>
  </si>
  <si>
    <t>4088</t>
  </si>
  <si>
    <t>Radio Namakwaland</t>
  </si>
  <si>
    <t>4089</t>
  </si>
  <si>
    <t>Leriba Lodge</t>
  </si>
  <si>
    <t>4092</t>
  </si>
  <si>
    <t>Netflorist</t>
  </si>
  <si>
    <t>4095</t>
  </si>
  <si>
    <t>Foodworx Catering Investments (Pty) Ltd</t>
  </si>
  <si>
    <t>4096</t>
  </si>
  <si>
    <t>Hewlett Packard SA (Pty) Ltd</t>
  </si>
  <si>
    <t>4097</t>
  </si>
  <si>
    <t>Fidelity Security Services (Pty) Ltd</t>
  </si>
  <si>
    <t>4098</t>
  </si>
  <si>
    <t>Radio Zibonele 98.2 fm</t>
  </si>
  <si>
    <t>4099</t>
  </si>
  <si>
    <t>RADIO TEEMANENG STEREO</t>
  </si>
  <si>
    <t>4106</t>
  </si>
  <si>
    <t>The Hive Entertainment</t>
  </si>
  <si>
    <t>4107</t>
  </si>
  <si>
    <t>Inkonjane Community Radio</t>
  </si>
  <si>
    <t>4108</t>
  </si>
  <si>
    <t>Link FM Trust</t>
  </si>
  <si>
    <t>4113</t>
  </si>
  <si>
    <t>Bluehammer Pty Ltd</t>
  </si>
  <si>
    <t>4117</t>
  </si>
  <si>
    <t>GreatSoft (Pty) Ltd</t>
  </si>
  <si>
    <t>MAAA0000020</t>
  </si>
  <si>
    <t>MAAA0000178</t>
  </si>
  <si>
    <t>PEST CONTROL HYGIENE AND CLEANING CC</t>
  </si>
  <si>
    <t>MAAA0000180</t>
  </si>
  <si>
    <t>MAAA0000198</t>
  </si>
  <si>
    <t>MAAA0000239</t>
  </si>
  <si>
    <t>MADIBA PROMOTIONS (PTY) LTD</t>
  </si>
  <si>
    <t>MAAA0001313</t>
  </si>
  <si>
    <t>MBURI BUSINESS TRADING (PTY) LTD</t>
  </si>
  <si>
    <t>MAAA0001369</t>
  </si>
  <si>
    <t>BIDVEST WALTONS (PTY) LTD</t>
  </si>
  <si>
    <t>MAAA0001483</t>
  </si>
  <si>
    <t>MAAA0001693</t>
  </si>
  <si>
    <t>BIDVEST PROTEA COIN (PTY) LTD</t>
  </si>
  <si>
    <t>MAAA0002329</t>
  </si>
  <si>
    <t>NEA PROJECTS CC</t>
  </si>
  <si>
    <t>MAAA0002372</t>
  </si>
  <si>
    <t>REKA MOKA PROCUREMENT SERVICES (PTY) LTD</t>
  </si>
  <si>
    <t>MAAA0002411</t>
  </si>
  <si>
    <t>EMD GROUP CC</t>
  </si>
  <si>
    <t>MAAA0002643</t>
  </si>
  <si>
    <t>GLOBACON (PTY) LTD</t>
  </si>
  <si>
    <t>BLACK MOON ADVERTISING &amp; RESEARCH (PTY) LTD</t>
  </si>
  <si>
    <t>MAAA0002976</t>
  </si>
  <si>
    <t>FROG AUDIO VISUAL (PTY) LTD</t>
  </si>
  <si>
    <t>MAAA0003027</t>
  </si>
  <si>
    <t>MOGOHLE MORUFANE TRADING (PTY)LTD</t>
  </si>
  <si>
    <t>MAAA0003117</t>
  </si>
  <si>
    <t>SIZWE IT AFRICA IT GROUP (PTY) LTD</t>
  </si>
  <si>
    <t>MAAA0003150</t>
  </si>
  <si>
    <t>S AND B SALES AND CLEANING SERVICES CC</t>
  </si>
  <si>
    <t>MAAA0003535</t>
  </si>
  <si>
    <t>LINDIWE EVENTS (PTY) LTD</t>
  </si>
  <si>
    <t>MAAA0005832</t>
  </si>
  <si>
    <t>DEAD-RITE PEST CONTROL CC</t>
  </si>
  <si>
    <t>MAAA0006552</t>
  </si>
  <si>
    <t>FUNAKI CLEANING SERVICES AND MAINTANANCE (PTY) LTD</t>
  </si>
  <si>
    <t>MAAA0006648</t>
  </si>
  <si>
    <t>MAAA0008232</t>
  </si>
  <si>
    <t>VHADAU CLAN (PTY) LTD</t>
  </si>
  <si>
    <t>MAAA0009222</t>
  </si>
  <si>
    <t>LEMOSHEBE TRANSPORT AND LOGISTIC</t>
  </si>
  <si>
    <t>MAAA0009228</t>
  </si>
  <si>
    <t>MAAA0009350</t>
  </si>
  <si>
    <t>RAMASHU SUPPLY AND SERVICES CC</t>
  </si>
  <si>
    <t>MAAA0009682</t>
  </si>
  <si>
    <t>RE-DEFINED MARKETING TRADING &amp;PROJECTS</t>
  </si>
  <si>
    <t>MAAA0010060</t>
  </si>
  <si>
    <t>LAW TRUSTED THIRD PARTY SERVICES</t>
  </si>
  <si>
    <t>MAAA0011043</t>
  </si>
  <si>
    <t>SEPADI CATERING SERVICES (PTY) LTD</t>
  </si>
  <si>
    <t>MAAA0012753</t>
  </si>
  <si>
    <t>CTP LIMITED</t>
  </si>
  <si>
    <t>MAAA0013306</t>
  </si>
  <si>
    <t>IVORY POT RETAIL AND TOURISM ENTERPRISED (PTY) LTD</t>
  </si>
  <si>
    <t>MAAA0014990</t>
  </si>
  <si>
    <t>LEKGOTLA AFRICA EVENTS AND CONFERENCES CC</t>
  </si>
  <si>
    <t>MAAA0016423</t>
  </si>
  <si>
    <t>PAARL MEDIA (PTY) LTD</t>
  </si>
  <si>
    <t>MAAA0017213</t>
  </si>
  <si>
    <t>TIMES MEDIA GROUP (PTY) LTD</t>
  </si>
  <si>
    <t>MAAA0017599</t>
  </si>
  <si>
    <t>LOGMEX GLOBAL TRADING (PTY) LTD</t>
  </si>
  <si>
    <t>MAAA0018188</t>
  </si>
  <si>
    <t>ZIBAKO TRADING ENTERPRISE CC</t>
  </si>
  <si>
    <t>MAAA0018850</t>
  </si>
  <si>
    <t>SIZZLING CATERING AND EVENTS MANAGEMENT CC</t>
  </si>
  <si>
    <t>MAAA0019641</t>
  </si>
  <si>
    <t>MILK BROWN DESIGN AND COMMUNICATION CC</t>
  </si>
  <si>
    <t>MAAA0019755</t>
  </si>
  <si>
    <t>A1 CATERING AND EVENTS (PTY) LTD</t>
  </si>
  <si>
    <t>MAAA0019945</t>
  </si>
  <si>
    <t>BONANI K CONSTRUCTION CC</t>
  </si>
  <si>
    <t>MAAA0020208</t>
  </si>
  <si>
    <t>EAU VIVANTE (PTY) LTD</t>
  </si>
  <si>
    <t>MAAA0020862</t>
  </si>
  <si>
    <t>MODIFHO FELA CATERERS (PTY) LTD</t>
  </si>
  <si>
    <t>MAAA0021242</t>
  </si>
  <si>
    <t>MAAA0021453</t>
  </si>
  <si>
    <t>SIYANDA AND THABO (PTY) LTD</t>
  </si>
  <si>
    <t>MAAA0021906</t>
  </si>
  <si>
    <t>PARKERSON THOMAS TECHNOLOGIES T/A OFFICETECH CC</t>
  </si>
  <si>
    <t>MAAA0022766</t>
  </si>
  <si>
    <t>DATACENTRIX (PTY) LTD</t>
  </si>
  <si>
    <t>MAAA0022987</t>
  </si>
  <si>
    <t>MAAA0024239</t>
  </si>
  <si>
    <t>UC INFORMATICS CC</t>
  </si>
  <si>
    <t>MAAA0024331</t>
  </si>
  <si>
    <t>AGRI-BALANCE (PTY) LTD T/A ERINVALE HOTEL &amp; SPA</t>
  </si>
  <si>
    <t>MAAA0024621</t>
  </si>
  <si>
    <t>TEBELLO INVESTMENTS (PTY) LTD</t>
  </si>
  <si>
    <t>MAAA0024764</t>
  </si>
  <si>
    <t>PROTEA HOTEL CLARENS (PTY) LTD</t>
  </si>
  <si>
    <t>MAAA0029267</t>
  </si>
  <si>
    <t>LAYER7 NETWORKING CC</t>
  </si>
  <si>
    <t>MAAA0029915</t>
  </si>
  <si>
    <t>ITSTYM GENERAL TRADING CC</t>
  </si>
  <si>
    <t>MAAA0030391</t>
  </si>
  <si>
    <t>BIDDULPHS INTERNATIONAL (PTY) LTD</t>
  </si>
  <si>
    <t>MAAA0030991</t>
  </si>
  <si>
    <t>PHUMELELA OFFICE AUTOMATION CC</t>
  </si>
  <si>
    <t>MAAA0031710</t>
  </si>
  <si>
    <t>DOTKAY LANGUAGE SOLUTIONS</t>
  </si>
  <si>
    <t>MAAA0032311</t>
  </si>
  <si>
    <t>E'LIZ CATERING SERVICES CC</t>
  </si>
  <si>
    <t>MAAA0032798</t>
  </si>
  <si>
    <t>CHUBB FIRE AND SECURITY SA (PTY) LTD</t>
  </si>
  <si>
    <t>MAAA0034310</t>
  </si>
  <si>
    <t>MPHUMA SUPPLY AND SERVICES (PTY) LTD</t>
  </si>
  <si>
    <t>MAAA0034330</t>
  </si>
  <si>
    <t>ESIZWE GROUP CC</t>
  </si>
  <si>
    <t>MAAA0034814</t>
  </si>
  <si>
    <t>EAGLE STATIONERS AND COMPUTER SUPPLIES CC</t>
  </si>
  <si>
    <t>MAAA0037258</t>
  </si>
  <si>
    <t>AFRICAN RESPONSE (PTY) LTD</t>
  </si>
  <si>
    <t>MAAA0040389</t>
  </si>
  <si>
    <t>BYTES DOCUMENT SOLUTIONS A DIVISION OF ALTRON TMT</t>
  </si>
  <si>
    <t>MAAA0042866</t>
  </si>
  <si>
    <t>FOREVER RESORTS (PTY) LTD</t>
  </si>
  <si>
    <t>MAAA0043714</t>
  </si>
  <si>
    <t>IKAMVALESIZWE TRADERS (PTY) LTD</t>
  </si>
  <si>
    <t>MAAA0043888</t>
  </si>
  <si>
    <t>MAAA0044524</t>
  </si>
  <si>
    <t>MAAA0046931</t>
  </si>
  <si>
    <t>THABO MAKER SUPPLY (PTY) LTD</t>
  </si>
  <si>
    <t>MAAA0052585</t>
  </si>
  <si>
    <t>MAAA0053691</t>
  </si>
  <si>
    <t>ZOUTNET BK T/A ZOUTPANSBERG &amp; LIMPOPO MIRROR</t>
  </si>
  <si>
    <t>MAAA0054057</t>
  </si>
  <si>
    <t>EXELLENTA SOLUTIONS PTY LTD</t>
  </si>
  <si>
    <t>MAAA0054271</t>
  </si>
  <si>
    <t>MAAA0054659</t>
  </si>
  <si>
    <t>AFRITECH SYSTEMS CC</t>
  </si>
  <si>
    <t>MAAA0055524</t>
  </si>
  <si>
    <t>METRO COMPUTER SERVICES (PTY) LTD</t>
  </si>
  <si>
    <t>MAAA0055753</t>
  </si>
  <si>
    <t>ALEXANDRA BROADCASTING CORPORATION (ALEX FM)</t>
  </si>
  <si>
    <t>MAAA0056069</t>
  </si>
  <si>
    <t>MAAA0056069/</t>
  </si>
  <si>
    <t>GROUP EDITORS CO (PTY) LTD - KNYSNA -PLETT HEROLD</t>
  </si>
  <si>
    <t>MAAA0056287</t>
  </si>
  <si>
    <t>JABATHA PAPER AND STATIONERY CC</t>
  </si>
  <si>
    <t>MAAA0060614</t>
  </si>
  <si>
    <t>MAAA0061230</t>
  </si>
  <si>
    <t>GL EVENTS SOUTH AFRICA (PTY) LTD</t>
  </si>
  <si>
    <t>MAAA0061271</t>
  </si>
  <si>
    <t>PRICEWATERHOUSECOOPERS RESEARCH SERVICES (PTY) LTD</t>
  </si>
  <si>
    <t>MAAA0069942</t>
  </si>
  <si>
    <t>MAAA0071149</t>
  </si>
  <si>
    <t>TSOGO SUN CASINOS (PTY) LTD</t>
  </si>
  <si>
    <t>MAAA0071469</t>
  </si>
  <si>
    <t>SICOM CATERING AND DESIGN CC</t>
  </si>
  <si>
    <t>MAAA0076566</t>
  </si>
  <si>
    <t>SOUTH AFRICAN BROADCASTING CORPORATION</t>
  </si>
  <si>
    <t>MAAA0077268</t>
  </si>
  <si>
    <t>MKHUTENI TRADING CC</t>
  </si>
  <si>
    <t>MAAA0078848</t>
  </si>
  <si>
    <t>AQUAZANIA AFRICA (PTY) LTD</t>
  </si>
  <si>
    <t>MAAA0078991</t>
  </si>
  <si>
    <t>RHONA TRADING ENTERPRISE (PTY) LTD</t>
  </si>
  <si>
    <t>MAAA0079034</t>
  </si>
  <si>
    <t>LADY LEVE TRADING AND CONSTRUCTION (PTY) LTD</t>
  </si>
  <si>
    <t>MAAA0080421</t>
  </si>
  <si>
    <t>INDEPENDENT NEWSPAPER (PTY) LTD</t>
  </si>
  <si>
    <t>MAAA0082928</t>
  </si>
  <si>
    <t>AKHOLIWE CATERING &amp; EVENTS (PTY) LTD</t>
  </si>
  <si>
    <t>MAAA0083819</t>
  </si>
  <si>
    <t>NKONKI PRETORIA</t>
  </si>
  <si>
    <t>MAAA0083821</t>
  </si>
  <si>
    <t>PONTSHO COMMUNICATIONS CC</t>
  </si>
  <si>
    <t>MAAA0084915</t>
  </si>
  <si>
    <t>ONLINE BRAND 24 (PTY) LTD</t>
  </si>
  <si>
    <t>MAAA0086019</t>
  </si>
  <si>
    <t>PEERMONT GLOBAL NORTH WEST (PTY) LTD T/A MMABATHO PALMS</t>
  </si>
  <si>
    <t>MAAA0089653</t>
  </si>
  <si>
    <t>CONTACT MEDIA AND COMMUNICATIONS (PTY) LTD</t>
  </si>
  <si>
    <t>MAAA0090338</t>
  </si>
  <si>
    <t>UNIVERSAL SIGNS AND ADVERTISING (PTY) LTD</t>
  </si>
  <si>
    <t>MAAA0091552</t>
  </si>
  <si>
    <t>P-NET (PTY) LTD</t>
  </si>
  <si>
    <t>MAAA0092061</t>
  </si>
  <si>
    <t>SAKI PRINT CC</t>
  </si>
  <si>
    <t>MAAA0092925</t>
  </si>
  <si>
    <t>BON HOTEL RIVIERA ON VAAL</t>
  </si>
  <si>
    <t>MAAA0094045</t>
  </si>
  <si>
    <t>TEKATHOLE TRADING (PTY) LTD</t>
  </si>
  <si>
    <t>MAAA0095090</t>
  </si>
  <si>
    <t>NOLWAZI ZUNGU'S TRADING INTERPRISE (PTY) LTD T/A NANDAS</t>
  </si>
  <si>
    <t>MAAA0096325</t>
  </si>
  <si>
    <t>SAPPHIRE DAWN TRADING 24 T/A KATHU GAZETTE</t>
  </si>
  <si>
    <t>MAAA0097111</t>
  </si>
  <si>
    <t>MANGAUNG T/A NOBUHLE GENERAL TRADING (PTY) LTD</t>
  </si>
  <si>
    <t>MAAA0101722</t>
  </si>
  <si>
    <t>SCOOP DISTRIBUTION (PTY) LTD</t>
  </si>
  <si>
    <t>MAAA0102305</t>
  </si>
  <si>
    <t>MOZEKA AND SONS CC</t>
  </si>
  <si>
    <t>MAAA0102582</t>
  </si>
  <si>
    <t>O2 INFO TECH (PTY) LTD</t>
  </si>
  <si>
    <t>MAAA0106046</t>
  </si>
  <si>
    <t>NORTH COAST COMMUNITY RADIO</t>
  </si>
  <si>
    <t>MAAA0108786</t>
  </si>
  <si>
    <t>CENTURION VISION DEVELOPMENT</t>
  </si>
  <si>
    <t>MAAA0111660</t>
  </si>
  <si>
    <t>EVENT AV DIRECT (PTY) LTD</t>
  </si>
  <si>
    <t>MAAA0116161</t>
  </si>
  <si>
    <t>MUTANGWA CONSULTANTS (PTY) LTD</t>
  </si>
  <si>
    <t>MAAA0118733</t>
  </si>
  <si>
    <t>MAAA0119268</t>
  </si>
  <si>
    <t>NEW GENERATION ELECTRICAL CC</t>
  </si>
  <si>
    <t>MAAA0121722</t>
  </si>
  <si>
    <t>MANUFACTURING INDABA (PTY) LTD</t>
  </si>
  <si>
    <t>MAAA0127111</t>
  </si>
  <si>
    <t>LETLHOPHE TRADING AND PROJECTS (PTY) LTD</t>
  </si>
  <si>
    <t>MAAA0127581</t>
  </si>
  <si>
    <t>ALERT REMOVALS CC</t>
  </si>
  <si>
    <t>MAAA0129117</t>
  </si>
  <si>
    <t>VUKANI COMMUNITY RADIO</t>
  </si>
  <si>
    <t>MAAA0130689</t>
  </si>
  <si>
    <t>BOSA LODGE AND CONFERENCE CENTRE</t>
  </si>
  <si>
    <t>MAAA0136082</t>
  </si>
  <si>
    <t>CHEZI'S CONFERENCE CENTRE T/A ASCOT CONFERENCE</t>
  </si>
  <si>
    <t>MAAA0137204</t>
  </si>
  <si>
    <t>UGU YOUTH RADIO 934 FM</t>
  </si>
  <si>
    <t>MAAA0137647</t>
  </si>
  <si>
    <t>MADIBOGO COMMUNITY RADIO T/A RATLOU FM</t>
  </si>
  <si>
    <t>MAAA0140622</t>
  </si>
  <si>
    <t>ATIO CORPORATION (PTY) LTD</t>
  </si>
  <si>
    <t>MAAA0140880</t>
  </si>
  <si>
    <t>MAKRO SA/A DIVISION OF MASSTORES (PTY) LTD</t>
  </si>
  <si>
    <t>MAAA0140928</t>
  </si>
  <si>
    <t>DE AAR PRINTERS CC</t>
  </si>
  <si>
    <t>MAAA0142351</t>
  </si>
  <si>
    <t>CAPITAL NEWSPAPER (PTY) LTD</t>
  </si>
  <si>
    <t>MAAA0142884</t>
  </si>
  <si>
    <t>INTUTHUKO NEWSPAPER (PTY) LTD</t>
  </si>
  <si>
    <t>MAAA0145175</t>
  </si>
  <si>
    <t>DIAMATRIX CC</t>
  </si>
  <si>
    <t>MAAA014926</t>
  </si>
  <si>
    <t>LINDOKUHLEMATE TRADING AND PROJECTS CC</t>
  </si>
  <si>
    <t>MAAA0150070</t>
  </si>
  <si>
    <t>LETLAMABO PROJECTS AND INVESTMENT (PTY)LTD</t>
  </si>
  <si>
    <t>MAAA0167034</t>
  </si>
  <si>
    <t>JOSEF SERVICE AND SUPPLY (PTY) LTD</t>
  </si>
  <si>
    <t>MAAA0172535</t>
  </si>
  <si>
    <t>VIVANT STUDIOS (PTY) LTD</t>
  </si>
  <si>
    <t>MAAA0174620</t>
  </si>
  <si>
    <t>PHAMBILI STATIONERS (PTY) LTD</t>
  </si>
  <si>
    <t>MAAA0186309</t>
  </si>
  <si>
    <t>KYAMA PRINT CC</t>
  </si>
  <si>
    <t>MAAA0188033</t>
  </si>
  <si>
    <t>CREATIVE PEST CONTROL CC</t>
  </si>
  <si>
    <t>MAAA0211730</t>
  </si>
  <si>
    <t>WOBUNYE GENERAL TRADING (PTY) LTD</t>
  </si>
  <si>
    <t>MAAA0217277</t>
  </si>
  <si>
    <t>MAKGARITJA INVESTMENT PROJECTS (PTY) LTD</t>
  </si>
  <si>
    <t>MAAA0234988</t>
  </si>
  <si>
    <t>CONNILICIOUS PRIDE 4 (PTY) LTD</t>
  </si>
  <si>
    <t>MAAA0236393</t>
  </si>
  <si>
    <t>DIANNE'S STATIONERS CC T/A BOJANALA OFFICE NATIONAL</t>
  </si>
  <si>
    <t>MAAA0237465</t>
  </si>
  <si>
    <t>NTHEJANE NAMP GENERAL TRADING (PTY) LTD</t>
  </si>
  <si>
    <t>MAAA0240790</t>
  </si>
  <si>
    <t>HF CATERING</t>
  </si>
  <si>
    <t>MAAA0244150</t>
  </si>
  <si>
    <t>ERUS CREATIONS CC</t>
  </si>
  <si>
    <t>MAAA0305508</t>
  </si>
  <si>
    <t>KLONDIKE GUEST LODGE CC</t>
  </si>
  <si>
    <t>MAAA0313937</t>
  </si>
  <si>
    <t>GL GENERAL TRADERS CC</t>
  </si>
  <si>
    <t>MAAA0314169</t>
  </si>
  <si>
    <t>CENTURION FOAM AND UPHOLSTERY (PTY) LTD</t>
  </si>
  <si>
    <t>MAAA0316998</t>
  </si>
  <si>
    <t>MNIKELO SOLUTIONS (PTY) LTD</t>
  </si>
  <si>
    <t>MAAA0320656</t>
  </si>
  <si>
    <t>SEEDTYM INVESTMENTS CC</t>
  </si>
  <si>
    <t>MAAA0320857</t>
  </si>
  <si>
    <t>CONTEMPLAN DEVELOPMENT CONSULT (PTY) LTD</t>
  </si>
  <si>
    <t>MAAA0322134</t>
  </si>
  <si>
    <t>MAAA0330331</t>
  </si>
  <si>
    <t>DIPHELA OFFICE SUPPLY AND PROJECTS (PTY) LTD</t>
  </si>
  <si>
    <t>MAAA0334572</t>
  </si>
  <si>
    <t>OGNIS CUISINE (PTY) LTD</t>
  </si>
  <si>
    <t>MAAA0342179</t>
  </si>
  <si>
    <t>THISABILITY NEWSPAPER</t>
  </si>
  <si>
    <t>MAAA0353095</t>
  </si>
  <si>
    <t>SUCCESSOR ENTERPRISE (PTY) LTD</t>
  </si>
  <si>
    <t>MAAA0354375</t>
  </si>
  <si>
    <t>TUMIKEKE 0109 TRADING (PTY) LTD</t>
  </si>
  <si>
    <t>MAAA0356970</t>
  </si>
  <si>
    <t>THABANG BAKONE TRADING (PTY) LTD</t>
  </si>
  <si>
    <t>MAAA0370157</t>
  </si>
  <si>
    <t>ZARTNER TECHNOLOGY (PTY) LTD</t>
  </si>
  <si>
    <t>MAAA0381003</t>
  </si>
  <si>
    <t>LIQUI BRAND (PTY) LTD</t>
  </si>
  <si>
    <t>MAAA0401081</t>
  </si>
  <si>
    <t>ROSPA TRADING 75 CC</t>
  </si>
  <si>
    <t>MAAA0402545</t>
  </si>
  <si>
    <t>IMPERANI VIEW GUEST HOUSE CC</t>
  </si>
  <si>
    <t>MAAA0402787</t>
  </si>
  <si>
    <t>GIVE ME FOUR TRADING AND PROJECTS 183</t>
  </si>
  <si>
    <t>MAAA0406284</t>
  </si>
  <si>
    <t>UMGUNGUNDLOVU COMMUNITY RADIO STATION NPC</t>
  </si>
  <si>
    <t>MAAA0407521</t>
  </si>
  <si>
    <t>THANDO TSHABA CONSTRUCTION AND PROJECTS (PTY) LTD</t>
  </si>
  <si>
    <t>MAAA0421255</t>
  </si>
  <si>
    <t>VHAVHUDELE CLEANING SERVICES (PTY) LTD</t>
  </si>
  <si>
    <t>MAAA0461004</t>
  </si>
  <si>
    <t>MATCH UNICUS TRADING CC T/A THE PINES</t>
  </si>
  <si>
    <t>MAAA0463751</t>
  </si>
  <si>
    <t>MAKHADO FM LTD</t>
  </si>
  <si>
    <t>MAAA0466656</t>
  </si>
  <si>
    <t>MAAA0477091</t>
  </si>
  <si>
    <t>LETHAKITHI BIZZ SOLUTIONS (PTY) LTD</t>
  </si>
  <si>
    <t>MAAA0514061</t>
  </si>
  <si>
    <t>SUN INTERNATIONAL SOUTH AFRICA LIMITED T/A NALEDI SUN</t>
  </si>
  <si>
    <t>001-10540</t>
  </si>
  <si>
    <t>DURBAN HOTELS LTD. T/A THE ROYAL HOTEL</t>
  </si>
  <si>
    <t>001-10551</t>
  </si>
  <si>
    <t>Madupi Cleaning &amp; Project CC</t>
  </si>
  <si>
    <t>001-10561</t>
  </si>
  <si>
    <t>Border Copies t/a Panasonic Systems (Pty) Ltd.</t>
  </si>
  <si>
    <t>1044</t>
  </si>
  <si>
    <t>GOBODO FORENSIC AND INVESTIGATIVE ACCOUNTING (PTY) LTD</t>
  </si>
  <si>
    <t>LULAMA PLACEMENTS CC</t>
  </si>
  <si>
    <t>1400</t>
  </si>
  <si>
    <t>BHUBEZI PRINTERS (PTY) LTD</t>
  </si>
  <si>
    <t>2204</t>
  </si>
  <si>
    <t>THINK'N THINK DESIGNS</t>
  </si>
  <si>
    <t>2388</t>
  </si>
  <si>
    <t>BEAD'AZLED CREATIONS S L AND CATERING</t>
  </si>
  <si>
    <t>300-00008</t>
  </si>
  <si>
    <t>Mugwili Sunshine Trading &amp; Projects cc</t>
  </si>
  <si>
    <t>3146</t>
  </si>
  <si>
    <t>SOMA INITIATIVE (PTY) LTD</t>
  </si>
  <si>
    <t>4052</t>
  </si>
  <si>
    <t>McCarthy toyota</t>
  </si>
  <si>
    <t>4081</t>
  </si>
  <si>
    <t>The Document Warehouse</t>
  </si>
  <si>
    <t>4082</t>
  </si>
  <si>
    <t>e-tv</t>
  </si>
  <si>
    <t>DOCU-FILE (PRETORIA) PTY LTD</t>
  </si>
  <si>
    <t>Biometrics system</t>
  </si>
  <si>
    <t>BEE Verification</t>
  </si>
  <si>
    <t>Annual Report</t>
  </si>
  <si>
    <t>catering</t>
  </si>
  <si>
    <t>security</t>
  </si>
  <si>
    <t xml:space="preserve">2 days pilot project conference </t>
  </si>
  <si>
    <t xml:space="preserve">Printing and Layout Annual Report </t>
  </si>
  <si>
    <t>Stationery</t>
  </si>
  <si>
    <t xml:space="preserve">Cartridges/Consumables </t>
  </si>
  <si>
    <t>First Aid Kit/ OHS Services</t>
  </si>
  <si>
    <t xml:space="preserve">Cleaning </t>
  </si>
  <si>
    <t>IT Equipment</t>
  </si>
  <si>
    <t xml:space="preserve">Office Furniture </t>
  </si>
  <si>
    <t xml:space="preserve">Promotional Items </t>
  </si>
  <si>
    <t xml:space="preserve">Removal and Installation of Panasonic Switchboard </t>
  </si>
  <si>
    <t>Accrual Review and Submission - Tax Returns</t>
  </si>
  <si>
    <t>sefa Microsoft Lync exchange Migration and Instal</t>
  </si>
  <si>
    <t xml:space="preserve">Conference </t>
  </si>
  <si>
    <t>Sefa Catering Audit Risk and Enterprise</t>
  </si>
  <si>
    <t>Servicing of Two Split Air Conditioner Unit at sefa</t>
  </si>
  <si>
    <t>Assets-HP Laptops</t>
  </si>
  <si>
    <t>System Upgrade</t>
  </si>
  <si>
    <t>Business Cards</t>
  </si>
  <si>
    <t>Servicing of aircons Riversands</t>
  </si>
  <si>
    <t xml:space="preserve">Computer Consumables </t>
  </si>
  <si>
    <t>Office Stationery</t>
  </si>
  <si>
    <t>Conference Facility</t>
  </si>
  <si>
    <t xml:space="preserve">Projections againts 2 years of Assessment </t>
  </si>
  <si>
    <t xml:space="preserve">Personal Credential Verification </t>
  </si>
  <si>
    <t>Stationers</t>
  </si>
  <si>
    <t xml:space="preserve">Cleaning Services </t>
  </si>
  <si>
    <t xml:space="preserve">Consumables </t>
  </si>
  <si>
    <t xml:space="preserve">Service Advert </t>
  </si>
  <si>
    <t>Placement of advert: Leadership Magazine</t>
  </si>
  <si>
    <t>Employee Wellness</t>
  </si>
  <si>
    <t>Radio Live reads: launch of Umtata</t>
  </si>
  <si>
    <t>Learning and development interventions: Direct Lending</t>
  </si>
  <si>
    <t>Lease: Parking</t>
  </si>
  <si>
    <t>Event Management sefa and IDC Office Launch</t>
  </si>
  <si>
    <t>Supply of Video Conferencing Equipment</t>
  </si>
  <si>
    <t>Computer Consumables</t>
  </si>
  <si>
    <t>Cartridges for sefa Head Office SCM Storeroom</t>
  </si>
  <si>
    <t>Shop Steward Training</t>
  </si>
  <si>
    <t>Halfday Conference - Hermanus</t>
  </si>
  <si>
    <t>SCM - Storeroom Stationery</t>
  </si>
  <si>
    <t>Advert of sefa products</t>
  </si>
  <si>
    <t>Publicity Support</t>
  </si>
  <si>
    <t xml:space="preserve">Publicity Support Gauteng - Lekoa </t>
  </si>
  <si>
    <t>Publicity Support - sefa products</t>
  </si>
  <si>
    <t>Catering for event - Mpumalanga Thulamashe</t>
  </si>
  <si>
    <t>Publicity Support -  Northwest Newspapers</t>
  </si>
  <si>
    <t>Publicity Support Limpopo Province</t>
  </si>
  <si>
    <t>Placement of newspaper advert</t>
  </si>
  <si>
    <t>installation of Tracking System for sefa Vehicles</t>
  </si>
  <si>
    <t>Supply Delivery of Bottled water for 12 months</t>
  </si>
  <si>
    <t>Coference</t>
  </si>
  <si>
    <t>Repair, Maintenance /Installation of  Plugs</t>
  </si>
  <si>
    <t>BCM Implementation Project</t>
  </si>
  <si>
    <t>office space lease</t>
  </si>
  <si>
    <t>Refurbishment</t>
  </si>
  <si>
    <t>computer consumables: Catridges</t>
  </si>
  <si>
    <t>Booking of Stand: SABIC</t>
  </si>
  <si>
    <t>Communication Framework and Strategy - sefa</t>
  </si>
  <si>
    <t>Placement of Newspaper Advert</t>
  </si>
  <si>
    <t>Eastern Cape Today Publishing Pty Ltd</t>
  </si>
  <si>
    <t>Placing of advert on Seipone</t>
  </si>
  <si>
    <t>Placement of Advert with Mamelodi Record</t>
  </si>
  <si>
    <t>Promotional Items</t>
  </si>
  <si>
    <t>Exhibition at the International Franchise Expo</t>
  </si>
  <si>
    <t>Office Blinds</t>
  </si>
  <si>
    <t>Occupational Health and Safety Equipment</t>
  </si>
  <si>
    <t>Air Conditioner - IT Network Room</t>
  </si>
  <si>
    <t>Security</t>
  </si>
  <si>
    <t>Guarding Services KZN Regional Office</t>
  </si>
  <si>
    <t>Optiplan Files - File Implementation</t>
  </si>
  <si>
    <t>Language Translation - Corporate Brochure</t>
  </si>
  <si>
    <t>Office Stationery - Polokwane</t>
  </si>
  <si>
    <t>Cartridges - KZN Regional Office</t>
  </si>
  <si>
    <t>Space Planning-Riversands</t>
  </si>
  <si>
    <t>Conference Package</t>
  </si>
  <si>
    <t>National Cooperative Day in Mpumalanga</t>
  </si>
  <si>
    <t>Mpumalanga Conference Venue Packgage</t>
  </si>
  <si>
    <t>Fumigation Service</t>
  </si>
  <si>
    <t xml:space="preserve">Malelane Half-day Conference &amp; Facility </t>
  </si>
  <si>
    <t>Plumbing Services KZN</t>
  </si>
  <si>
    <t>Publicity - Support Radio Riverside Com Radio</t>
  </si>
  <si>
    <t>Disciplinary Hearing</t>
  </si>
  <si>
    <t>Publicity - Support Phalaborwa FM</t>
  </si>
  <si>
    <t>Publicity - Support Noorthern News</t>
  </si>
  <si>
    <t>Publicity Support - Radio Teemaneng Stereo</t>
  </si>
  <si>
    <t>Water Cooler For KZN Office</t>
  </si>
  <si>
    <t>RM &amp; IA Software</t>
  </si>
  <si>
    <t>Half day Conference - Richards Bay</t>
  </si>
  <si>
    <t>Half day Conference - KZN Port Shepstone</t>
  </si>
  <si>
    <t>FIRST AID KIT BOX</t>
  </si>
  <si>
    <t>Cleaning Services: Riversands Regional Office</t>
  </si>
  <si>
    <t>Placement of advert - Nkomazi FM</t>
  </si>
  <si>
    <t>Publicity Support KZN Province - Zululand FM</t>
  </si>
  <si>
    <t>Procurement of Boardroom Television - Head Office</t>
  </si>
  <si>
    <t>Procurement of Credit Unit Leather Folders</t>
  </si>
  <si>
    <t>Security- Head Office</t>
  </si>
  <si>
    <t>Half day Conference</t>
  </si>
  <si>
    <t>Employee Wellbeing Intervention-Cancer Drive</t>
  </si>
  <si>
    <t>Delivery of High Back Office Chairs Black</t>
  </si>
  <si>
    <t>Publicity Support Gauteng - City Youth / Westside FM</t>
  </si>
  <si>
    <t>Publicity SUPPORT GAUTENG - Merafong Media Group</t>
  </si>
  <si>
    <t>Publicity Support - Bua Sedibeng News</t>
  </si>
  <si>
    <t>Regional office Cleaning Service</t>
  </si>
  <si>
    <t>Cartridges - Limpopo Regional Office</t>
  </si>
  <si>
    <t>Catering for DSBD, sefa and Seda quarterly meeting</t>
  </si>
  <si>
    <t>Sign Language Interpreter for Enterpreneur with Disabilities</t>
  </si>
  <si>
    <t xml:space="preserve">Stakeholder Engagement session confernce venue </t>
  </si>
  <si>
    <t>Publicity Support - Kurara FM Radio Station</t>
  </si>
  <si>
    <t>Verification of Credentials for Employeees</t>
  </si>
  <si>
    <t>Client Video</t>
  </si>
  <si>
    <t>Publicity Support - Eden FM</t>
  </si>
  <si>
    <t>Sign Language interpreter</t>
  </si>
  <si>
    <t>Conducting of Information Technology Audit</t>
  </si>
  <si>
    <t>Conduct Annual Review SMME's &amp; Cooperatives</t>
  </si>
  <si>
    <t xml:space="preserve"> Microsoft Advisory Serrvices</t>
  </si>
  <si>
    <t>Courier</t>
  </si>
  <si>
    <t>Half day Conference - E/CAPE</t>
  </si>
  <si>
    <t>Halfday Confernce Package - Grahamstown</t>
  </si>
  <si>
    <t>Publicity Support - North West Province</t>
  </si>
  <si>
    <t>Publicity Support - North West Province Bophirima FM</t>
  </si>
  <si>
    <t>Laptops</t>
  </si>
  <si>
    <t>unlocking, supply and installation of locks and keys of safe</t>
  </si>
  <si>
    <t>Assessment of Incapacity Leave</t>
  </si>
  <si>
    <t>Halfday Confernce Package</t>
  </si>
  <si>
    <t>SME R/table Photographies</t>
  </si>
  <si>
    <t>Legal Services</t>
  </si>
  <si>
    <t>courier</t>
  </si>
  <si>
    <t>Placement of avert- Khuluma Magazine</t>
  </si>
  <si>
    <t>Computer consumables</t>
  </si>
  <si>
    <t>DRM Project- T shirts</t>
  </si>
  <si>
    <t>Catering</t>
  </si>
  <si>
    <t>Publicity: Independent newspaper</t>
  </si>
  <si>
    <t>Language Translation</t>
  </si>
  <si>
    <t xml:space="preserve">Catering </t>
  </si>
  <si>
    <t>Cleaning- EC</t>
  </si>
  <si>
    <t>Claening- Tshwane Regional office</t>
  </si>
  <si>
    <t>Stationery Head Office Store</t>
  </si>
  <si>
    <t>Cartridges</t>
  </si>
  <si>
    <t>Pool Car- Toyota</t>
  </si>
  <si>
    <t>Newspaper Advert</t>
  </si>
  <si>
    <t>Computer Consumables - Cartridges</t>
  </si>
  <si>
    <t>Service-Training Bid Rigging</t>
  </si>
  <si>
    <t>Cartridges for Regional Office - KZN</t>
  </si>
  <si>
    <t>Consumables &amp; Stationery</t>
  </si>
  <si>
    <t>Asset-Laptops</t>
  </si>
  <si>
    <t>Pool car- VAT</t>
  </si>
  <si>
    <t>Property Valuation</t>
  </si>
  <si>
    <t>Server &amp; network infrastruture</t>
  </si>
  <si>
    <t>On-line recruitment services</t>
  </si>
  <si>
    <t>Archiving services</t>
  </si>
  <si>
    <t>Pbulicity</t>
  </si>
  <si>
    <t>conference venue</t>
  </si>
  <si>
    <t>Furniture removal</t>
  </si>
  <si>
    <t>Rental of flowers</t>
  </si>
  <si>
    <t>HP product repairs</t>
  </si>
  <si>
    <t>Publicity Support - Zibonele FM 98.2</t>
  </si>
  <si>
    <t>Kuruman Sound System</t>
  </si>
  <si>
    <t>Repair of Faulty Projector</t>
  </si>
  <si>
    <t>Annual Subscription for E-sec</t>
  </si>
  <si>
    <t>Pest Control Services - Fumigation</t>
  </si>
  <si>
    <t>Drop boxes and promotional items</t>
  </si>
  <si>
    <t>Stationery Regional Office</t>
  </si>
  <si>
    <t>Optiplan Clips</t>
  </si>
  <si>
    <t>Office Cartridges - N/Cape</t>
  </si>
  <si>
    <t>Fraud Awareness Champion Uniform</t>
  </si>
  <si>
    <t>Design and printing of Annual Report</t>
  </si>
  <si>
    <t>Repair on Faulty Projector</t>
  </si>
  <si>
    <t xml:space="preserve"> Stationery</t>
  </si>
  <si>
    <t>Supply and Delivery of Wireless Access Point</t>
  </si>
  <si>
    <t>Regional office Cleaning Services</t>
  </si>
  <si>
    <t>Fumigation Services - KZN Regional Office</t>
  </si>
  <si>
    <t>Catering Services</t>
  </si>
  <si>
    <t>Removal Services</t>
  </si>
  <si>
    <t>Laptops and Cartridges</t>
  </si>
  <si>
    <t>Renewal of SSL Certificate</t>
  </si>
  <si>
    <t>Publicity Support - Soweto Urban</t>
  </si>
  <si>
    <t>Cartridges - North West Regional Office</t>
  </si>
  <si>
    <t>Publicity Support - KZN Province</t>
  </si>
  <si>
    <t>Publicity Support -  Daily Dispatch</t>
  </si>
  <si>
    <t>Procurement of sefa Calendars for clients</t>
  </si>
  <si>
    <t>Printing of Co-operate Brochure and Brading materials</t>
  </si>
  <si>
    <t>Procurement of Lanyards and printing of brochures</t>
  </si>
  <si>
    <t>Replacement of Globes</t>
  </si>
  <si>
    <t>Replacement of NETAPP Fas2240 Hard Drive</t>
  </si>
  <si>
    <t>Supply and delivery of Telephone PBX for Regional Offices</t>
  </si>
  <si>
    <t>ADSL/ LTE ROUTER</t>
  </si>
  <si>
    <t>Stakeholder Engagement session confernce venue</t>
  </si>
  <si>
    <t>Half day conference package in Free State Clarens</t>
  </si>
  <si>
    <t>Firewall for Disaster recover site</t>
  </si>
  <si>
    <t>Furniture Relocation</t>
  </si>
  <si>
    <t>Design and Lay-out co-operate brochure</t>
  </si>
  <si>
    <t>Supply and Install of Security Solutions</t>
  </si>
  <si>
    <t>Deliver 20 A4 Leather Zip Folders</t>
  </si>
  <si>
    <t>customer satisfaction survey</t>
  </si>
  <si>
    <t>Papercut License</t>
  </si>
  <si>
    <t>Half day conference package in Limpopo</t>
  </si>
  <si>
    <t>stationery</t>
  </si>
  <si>
    <t>Intergrated Governance, Risk Management &amp; Internal Audit licence</t>
  </si>
  <si>
    <t>Conference Equipment</t>
  </si>
  <si>
    <t>Procurement of Laptops</t>
  </si>
  <si>
    <t>Publicity Support - Limpopo Mirror</t>
  </si>
  <si>
    <t>sefa Product Brochure Cover Redesign &amp; Print</t>
  </si>
  <si>
    <t>Backup Technology</t>
  </si>
  <si>
    <t>Publicity Support in Alexandra</t>
  </si>
  <si>
    <t>Rand Show EXPO stand</t>
  </si>
  <si>
    <t>Recruitment Services</t>
  </si>
  <si>
    <t>Half day conference package in Gauteng</t>
  </si>
  <si>
    <t>Half day conference package in Phalaborwa</t>
  </si>
  <si>
    <t>Rental of water cooler- KZN</t>
  </si>
  <si>
    <t>Paper for Regional Office - E/Cape</t>
  </si>
  <si>
    <t>Impairments Calculations</t>
  </si>
  <si>
    <t>Promotional Inventory</t>
  </si>
  <si>
    <t>Procurement of HCM Internal Campaign</t>
  </si>
  <si>
    <t>Breakfast Session in North West</t>
  </si>
  <si>
    <t>Placement of an Advertorial with Acumen Magazine</t>
  </si>
  <si>
    <t>Wall Banner</t>
  </si>
  <si>
    <t>Online recruitment services</t>
  </si>
  <si>
    <t xml:space="preserve"> Advert on Incubation Magazine</t>
  </si>
  <si>
    <t>Half day conference package</t>
  </si>
  <si>
    <t>Publicity Support - Kathu Gazette</t>
  </si>
  <si>
    <t>Regional Office Cleaning</t>
  </si>
  <si>
    <t>Supply &amp; Deliver wireless network devices Riversands Incubation</t>
  </si>
  <si>
    <t>Halfday Conference package</t>
  </si>
  <si>
    <t>Publicity Support - KZN Province North Coast</t>
  </si>
  <si>
    <t>Rental of Marquee from 23-26/08/2017</t>
  </si>
  <si>
    <t>20 KVA UPS</t>
  </si>
  <si>
    <t>Walk-on Package Exhibition stand</t>
  </si>
  <si>
    <t>Furniture Removal</t>
  </si>
  <si>
    <t>Recruitment services</t>
  </si>
  <si>
    <t>Replacement of Faulty Hydroboil</t>
  </si>
  <si>
    <t>RADICAL PRODUCTS (PTY) LTD</t>
  </si>
  <si>
    <t>Halfday Conference package N/Cape</t>
  </si>
  <si>
    <t>Halfday Conference package Free State</t>
  </si>
  <si>
    <t>Web development</t>
  </si>
  <si>
    <t>Supply and Delivery of Bottled Water</t>
  </si>
  <si>
    <t>Half day conference package in Free State</t>
  </si>
  <si>
    <t>Publicity Support- Newcatle</t>
  </si>
  <si>
    <t>Publicity Support - Makhado FM</t>
  </si>
  <si>
    <t>Funiture for exhibition</t>
  </si>
  <si>
    <t>Catridges</t>
  </si>
  <si>
    <t>Publicity Support - E/Cape Vukani Community Radio</t>
  </si>
  <si>
    <t>Half Day Conference</t>
  </si>
  <si>
    <t>Publicity Support - KZN Province Ugu Youth Radio</t>
  </si>
  <si>
    <t>Publicity Support in N/West Province</t>
  </si>
  <si>
    <t>AVAYA IPO VCM AND LICENCES</t>
  </si>
  <si>
    <t>Groceries</t>
  </si>
  <si>
    <t>Publicity Support - DE AAR PRINTERS CC</t>
  </si>
  <si>
    <t>Publicity Support in Newcastle</t>
  </si>
  <si>
    <t>SSL/TSL Certificate</t>
  </si>
  <si>
    <t>Cleaning Service- Head Office</t>
  </si>
  <si>
    <t>Supply of 6 Bay Single Bulk Filers</t>
  </si>
  <si>
    <t>Generic sefa advert</t>
  </si>
  <si>
    <t>Mesh Back Support</t>
  </si>
  <si>
    <t xml:space="preserve"> Signage</t>
  </si>
  <si>
    <t>Fumigation Services - Regional Office Cape Town</t>
  </si>
  <si>
    <t>A4 Lamination Pouch</t>
  </si>
  <si>
    <t>Installation of Roller Blinds</t>
  </si>
  <si>
    <t>Décor for launching Amavulandlela Scheme</t>
  </si>
  <si>
    <t xml:space="preserve">Sound System for Launching the Amavulandlela Scheme </t>
  </si>
  <si>
    <t>A4 boxes of photocopy paper white</t>
  </si>
  <si>
    <t xml:space="preserve">Breakfast Session in North West - Vryburg </t>
  </si>
  <si>
    <t>Replace of office light W/Cape</t>
  </si>
  <si>
    <t>UPHOLSTERY SERVICES</t>
  </si>
  <si>
    <t xml:space="preserve">Supply and Delivery of Shelving units </t>
  </si>
  <si>
    <t>Indoor Plants</t>
  </si>
  <si>
    <t xml:space="preserve">Stationery </t>
  </si>
  <si>
    <t xml:space="preserve">KZN Cleaning Services </t>
  </si>
  <si>
    <t xml:space="preserve">Cartridges </t>
  </si>
  <si>
    <t>SAGE ACCPAC UPGRADE FROM VERSION 6.0 TO 6.3</t>
  </si>
  <si>
    <t>Collection Score and Debtor Ranking Model</t>
  </si>
  <si>
    <t xml:space="preserve">Legal Policy Review </t>
  </si>
  <si>
    <t>VIP Systmems Alignment</t>
  </si>
  <si>
    <t xml:space="preserve">Archiving Storage </t>
  </si>
  <si>
    <t xml:space="preserve">Transfer of Alarm system to new building </t>
  </si>
  <si>
    <t xml:space="preserve">Service - Parking </t>
  </si>
  <si>
    <t xml:space="preserve">Service - Recruitment </t>
  </si>
  <si>
    <t xml:space="preserve">Service - Investigation </t>
  </si>
  <si>
    <t xml:space="preserve">Branding and Design - sefa Road Show invitation </t>
  </si>
  <si>
    <t xml:space="preserve">Fumigation Services </t>
  </si>
  <si>
    <t>OPTIPLAN 668 OPTICLIPS 3 S/ADHESIVE BLACK PACK 10</t>
  </si>
  <si>
    <t xml:space="preserve">Document Destructive Services </t>
  </si>
  <si>
    <t xml:space="preserve">Legal Services </t>
  </si>
  <si>
    <t>Service-Evaluation</t>
  </si>
  <si>
    <t xml:space="preserve">Property Agent </t>
  </si>
  <si>
    <t xml:space="preserve">Newspaper Subscription </t>
  </si>
  <si>
    <t xml:space="preserve">Supply and Install Electric supply to lift </t>
  </si>
  <si>
    <t xml:space="preserve">Audit Services </t>
  </si>
  <si>
    <t xml:space="preserve">Indoor Plants </t>
  </si>
  <si>
    <t xml:space="preserve">Printing and Design </t>
  </si>
  <si>
    <t xml:space="preserve">Branded Pens and gifts </t>
  </si>
  <si>
    <t xml:space="preserve">Verification of Employee Credentials </t>
  </si>
  <si>
    <t xml:space="preserve">Sage Accpac upgrade </t>
  </si>
  <si>
    <t xml:space="preserve">Relocation of furniture </t>
  </si>
  <si>
    <t xml:space="preserve">Telkom Line Installation </t>
  </si>
  <si>
    <t xml:space="preserve">Stationery and Consumables </t>
  </si>
  <si>
    <t xml:space="preserve">Thohoyandou Road Show Catering </t>
  </si>
  <si>
    <t xml:space="preserve">Service - Off site Storage </t>
  </si>
  <si>
    <t xml:space="preserve">Hire of Off site Storage </t>
  </si>
  <si>
    <t xml:space="preserve">Printing and Design of business Cards </t>
  </si>
  <si>
    <t xml:space="preserve">Acturial Services </t>
  </si>
  <si>
    <t xml:space="preserve">CCTV Replacement </t>
  </si>
  <si>
    <t xml:space="preserve">Removal of Eastern Cape Ex Khula Signage </t>
  </si>
  <si>
    <t>Midas Telephone System Upgrade - Head Office</t>
  </si>
  <si>
    <t xml:space="preserve">Consulting Services </t>
  </si>
  <si>
    <t xml:space="preserve">Printing of sefa Branded paper bags </t>
  </si>
  <si>
    <t xml:space="preserve">sefa Branded pens </t>
  </si>
  <si>
    <t xml:space="preserve">Branded Memory Sticks </t>
  </si>
  <si>
    <t xml:space="preserve">Appointment of quantity Surveyor in sefa 9 regional office </t>
  </si>
  <si>
    <t xml:space="preserve">5 Days Business Partners Training </t>
  </si>
  <si>
    <t xml:space="preserve">sefa Conference Rustenburg </t>
  </si>
  <si>
    <t xml:space="preserve">Branded flees jackets </t>
  </si>
  <si>
    <t xml:space="preserve">Branded mugs </t>
  </si>
  <si>
    <t xml:space="preserve">sefa Strategic planning </t>
  </si>
  <si>
    <t xml:space="preserve">Publicity Support </t>
  </si>
  <si>
    <t xml:space="preserve">Service - Road Show </t>
  </si>
  <si>
    <t xml:space="preserve">Gauteng 2 Days Strategic Planning </t>
  </si>
  <si>
    <t xml:space="preserve">Translation Services </t>
  </si>
  <si>
    <t xml:space="preserve">Service - road Show decoration </t>
  </si>
  <si>
    <t xml:space="preserve">Road Show sound system hamanskraal </t>
  </si>
  <si>
    <t xml:space="preserve">Reinstallation of existing bullastades </t>
  </si>
  <si>
    <t xml:space="preserve">Road Show video and photography </t>
  </si>
  <si>
    <t xml:space="preserve">Thohoyandou Video and Photography </t>
  </si>
  <si>
    <t xml:space="preserve">Consolidation of policies, procedures and process wholesale </t>
  </si>
  <si>
    <t xml:space="preserve">Catering - sefa Perfomance Management </t>
  </si>
  <si>
    <t xml:space="preserve">Supply and installation of lift </t>
  </si>
  <si>
    <t xml:space="preserve">sefa Business Cards </t>
  </si>
  <si>
    <t xml:space="preserve">Catering portfolio Committee </t>
  </si>
  <si>
    <t xml:space="preserve">Video and photography road show North West </t>
  </si>
  <si>
    <t xml:space="preserve">Décor Kuruman Road Show </t>
  </si>
  <si>
    <t xml:space="preserve">Sound System Kuruman road show </t>
  </si>
  <si>
    <t xml:space="preserve">Kimberly Road Show Venue </t>
  </si>
  <si>
    <t xml:space="preserve">Refurbishment </t>
  </si>
  <si>
    <t>VPN, Internet Connectivity (IT Services)</t>
  </si>
  <si>
    <t xml:space="preserve">Mentorship </t>
  </si>
  <si>
    <t xml:space="preserve">Cartridges/Consumables, Stationery and Laptops </t>
  </si>
  <si>
    <t xml:space="preserve">Vetting of sefa Legal Agreements </t>
  </si>
  <si>
    <t xml:space="preserve">Property Valuation </t>
  </si>
  <si>
    <t xml:space="preserve">Systems additions </t>
  </si>
  <si>
    <t>Service Dispute - Facilitation of Transfer of staff</t>
  </si>
  <si>
    <t xml:space="preserve">Placing and Advert </t>
  </si>
  <si>
    <t>Software server maintanance</t>
  </si>
  <si>
    <t xml:space="preserve">Supply and Installation of Drywall </t>
  </si>
  <si>
    <t>Asset replacement - Laptops</t>
  </si>
  <si>
    <t xml:space="preserve">NMBCC Event </t>
  </si>
  <si>
    <t>Service - Recruitment</t>
  </si>
  <si>
    <t>Employee Engagement Survey</t>
  </si>
  <si>
    <t xml:space="preserve">Wellness Services </t>
  </si>
  <si>
    <t xml:space="preserve">Perform valuation of post retirement Liability services </t>
  </si>
  <si>
    <t xml:space="preserve">sefa Transport from DTI to Centurion </t>
  </si>
  <si>
    <t xml:space="preserve">sefa Office Fumigation </t>
  </si>
  <si>
    <t>Merger Issues Independent Consultant to conduct survey</t>
  </si>
  <si>
    <t>Polycom Conference System</t>
  </si>
  <si>
    <t xml:space="preserve">Remuneration Analysis </t>
  </si>
  <si>
    <t>Printing of Direct Lending Brochures</t>
  </si>
  <si>
    <t xml:space="preserve">Publicity Support - Advertisement </t>
  </si>
  <si>
    <t xml:space="preserve">Exhibitions and Tourism Indaba </t>
  </si>
  <si>
    <t xml:space="preserve">Catering Exco Strat Session </t>
  </si>
  <si>
    <t xml:space="preserve">Inmagic Support and Maintance Agreement </t>
  </si>
  <si>
    <t xml:space="preserve">Removal of Office Furniture </t>
  </si>
  <si>
    <t xml:space="preserve">Service - Corporate Gifts </t>
  </si>
  <si>
    <t xml:space="preserve">Construction and Renovations Nelpruit </t>
  </si>
  <si>
    <t xml:space="preserve">Additional Workstations for SCM Head Office </t>
  </si>
  <si>
    <t xml:space="preserve">Disciplinary Hearing </t>
  </si>
  <si>
    <t xml:space="preserve">Catering for Audit Committee </t>
  </si>
  <si>
    <t xml:space="preserve">Sound System Road Show </t>
  </si>
  <si>
    <t xml:space="preserve">Catering Road Show </t>
  </si>
  <si>
    <t xml:space="preserve">Polygraph Services </t>
  </si>
  <si>
    <t>Office Refurbishment</t>
  </si>
  <si>
    <t xml:space="preserve">Replacement of paper Seperator Printer </t>
  </si>
  <si>
    <t>Payment Storage fees - Cape Town</t>
  </si>
  <si>
    <t xml:space="preserve">Installation of Network Points </t>
  </si>
  <si>
    <t xml:space="preserve">Independent Legal Opinion </t>
  </si>
  <si>
    <t xml:space="preserve">Interim Executive Direct Lending </t>
  </si>
  <si>
    <t>Enterpreneul One Shop Exhibition</t>
  </si>
  <si>
    <t xml:space="preserve">Stationery - Storeroom </t>
  </si>
  <si>
    <t>Service - Exhibitions</t>
  </si>
  <si>
    <t xml:space="preserve">Recruitment Services </t>
  </si>
  <si>
    <t xml:space="preserve">Rental Water Dispensers </t>
  </si>
  <si>
    <t xml:space="preserve">Security Services </t>
  </si>
  <si>
    <t xml:space="preserve">sefa Interim Executive </t>
  </si>
  <si>
    <t xml:space="preserve">Procurement of Routers and Network Switches </t>
  </si>
  <si>
    <t xml:space="preserve">Promotional Material </t>
  </si>
  <si>
    <t xml:space="preserve">Layout and Design - Brochures </t>
  </si>
  <si>
    <t xml:space="preserve">Installation of Projector Screens </t>
  </si>
  <si>
    <t xml:space="preserve">Office Stationery </t>
  </si>
  <si>
    <t>Stationery - Wholesale and Finance</t>
  </si>
  <si>
    <t xml:space="preserve">Employee Relations Training </t>
  </si>
  <si>
    <t xml:space="preserve">Catering Services </t>
  </si>
  <si>
    <t xml:space="preserve">Halfday Conference </t>
  </si>
  <si>
    <t xml:space="preserve">Printing of Brochures, Banners </t>
  </si>
  <si>
    <t xml:space="preserve">OHS Equipment </t>
  </si>
  <si>
    <t xml:space="preserve">Specialised asset - Chair </t>
  </si>
  <si>
    <t xml:space="preserve">Office Cleaning </t>
  </si>
  <si>
    <t xml:space="preserve">Supply and Delivery of Office Furniture </t>
  </si>
  <si>
    <t>Avaya IP</t>
  </si>
  <si>
    <t xml:space="preserve">Softwared Upgrade </t>
  </si>
  <si>
    <t>Printing</t>
  </si>
  <si>
    <t xml:space="preserve">Assets - Cameras </t>
  </si>
  <si>
    <t xml:space="preserve">Exhibition </t>
  </si>
  <si>
    <t xml:space="preserve">First Aid Kits </t>
  </si>
  <si>
    <t xml:space="preserve">Half day Conference - Witbank </t>
  </si>
  <si>
    <t xml:space="preserve">Vacancy Advert </t>
  </si>
  <si>
    <t xml:space="preserve">Web Content and Editing </t>
  </si>
  <si>
    <t xml:space="preserve">Catering and Stationery </t>
  </si>
  <si>
    <t xml:space="preserve">Conference and Venue </t>
  </si>
  <si>
    <t>Asset - Cisco Switch</t>
  </si>
  <si>
    <t xml:space="preserve">Carpet Cleaning Services </t>
  </si>
  <si>
    <t xml:space="preserve">Venue and Catering - Rustenburg </t>
  </si>
  <si>
    <t>HIV/AIDS Coaching</t>
  </si>
  <si>
    <t>Advertising</t>
  </si>
  <si>
    <t>Office branding</t>
  </si>
  <si>
    <t xml:space="preserve">Advert Placement </t>
  </si>
  <si>
    <t xml:space="preserve">House Hold relocation - Removal </t>
  </si>
  <si>
    <t>Furniture for exhibitions</t>
  </si>
  <si>
    <t xml:space="preserve">Financial Modelling </t>
  </si>
  <si>
    <t xml:space="preserve">Recruitment </t>
  </si>
  <si>
    <t>Credit Rating Advisor</t>
  </si>
  <si>
    <t xml:space="preserve">Printing and Supply, sefa Calendars - Promotional Items </t>
  </si>
  <si>
    <t xml:space="preserve">Microsoft Licence Renewal </t>
  </si>
  <si>
    <t xml:space="preserve">Promotiona Items </t>
  </si>
  <si>
    <t xml:space="preserve">Branding </t>
  </si>
  <si>
    <t xml:space="preserve">Maintance of Bulk Zipple </t>
  </si>
  <si>
    <t xml:space="preserve">Radio Advert </t>
  </si>
  <si>
    <t xml:space="preserve">BEE Verification </t>
  </si>
  <si>
    <t>Half day Conference - KZN</t>
  </si>
  <si>
    <t xml:space="preserve">Investigations services </t>
  </si>
  <si>
    <t xml:space="preserve">Procurement of tablets, boardroom devices, Laptop batteries </t>
  </si>
  <si>
    <t>Executive Coaching Programme</t>
  </si>
  <si>
    <t xml:space="preserve">Service:Client Relations Management </t>
  </si>
  <si>
    <t xml:space="preserve">Asset - Pool car </t>
  </si>
  <si>
    <t xml:space="preserve">Rand Show EXPO </t>
  </si>
  <si>
    <t xml:space="preserve">Provision of Annual Salary Increase Report </t>
  </si>
  <si>
    <t xml:space="preserve">Radio Advert - sefa Products </t>
  </si>
  <si>
    <t>Exhibitions</t>
  </si>
  <si>
    <t xml:space="preserve">Supply and Install Door Buzzer </t>
  </si>
  <si>
    <t xml:space="preserve">Performance and Effectiveness Evaluation </t>
  </si>
  <si>
    <t xml:space="preserve">stationery </t>
  </si>
  <si>
    <t>Conference Meeting Recording Kit</t>
  </si>
  <si>
    <t>Office Cleaning</t>
  </si>
  <si>
    <t xml:space="preserve">Web Content </t>
  </si>
  <si>
    <t>sefa Client Corporate Video</t>
  </si>
  <si>
    <t xml:space="preserve">Annual Report </t>
  </si>
  <si>
    <t>Procurement of 50 000 sms Bundles</t>
  </si>
  <si>
    <t>Consumables-Stores</t>
  </si>
  <si>
    <t xml:space="preserve">Youth Full day Conference and Catering </t>
  </si>
  <si>
    <t xml:space="preserve">Servicing of Airconditioners </t>
  </si>
  <si>
    <t xml:space="preserve">Hydroboil - Kitchen Appliance </t>
  </si>
  <si>
    <t xml:space="preserve">Marquee Hire </t>
  </si>
  <si>
    <t>Conference Venue and Catering</t>
  </si>
  <si>
    <t xml:space="preserve">Full day Conference </t>
  </si>
  <si>
    <t>Supply of endpoint licence for Riversands regional office</t>
  </si>
  <si>
    <t>Wireless Network</t>
  </si>
  <si>
    <t>Recruitment Placement</t>
  </si>
  <si>
    <t xml:space="preserve">Extinguishers </t>
  </si>
  <si>
    <t>Property Agent</t>
  </si>
  <si>
    <t>Exhibition</t>
  </si>
  <si>
    <t>Conference Facilities - Intermediaries Training</t>
  </si>
  <si>
    <t>CCTV AND ALARM BLOCK D AND F</t>
  </si>
  <si>
    <t>Service-Exhibition</t>
  </si>
  <si>
    <t>Translation of sefa product brochure</t>
  </si>
  <si>
    <t>Supply and Delivery of Antivirus License</t>
  </si>
  <si>
    <t xml:space="preserve">Fixing of Storeroom clip type shelving units </t>
  </si>
  <si>
    <t xml:space="preserve">Half day Conference Package </t>
  </si>
  <si>
    <t>2 days fresh food market pilot project conference</t>
  </si>
  <si>
    <t>Installation of Video Conferencing Equipment</t>
  </si>
  <si>
    <t>Review sefa product offerings</t>
  </si>
  <si>
    <t>Half day Conference Ladysmith KZN</t>
  </si>
  <si>
    <t>Y</t>
  </si>
  <si>
    <t>Decoration Uitenhage Rand Show</t>
  </si>
  <si>
    <t>Limpopo Office Furniture Removal</t>
  </si>
  <si>
    <t>Androlet</t>
  </si>
  <si>
    <t>Supply and installation of security solutions</t>
  </si>
  <si>
    <t>Courier Services</t>
  </si>
  <si>
    <t>Newpaper Advert</t>
  </si>
  <si>
    <t>property lease</t>
  </si>
  <si>
    <t>REM Channel Bench marking</t>
  </si>
  <si>
    <t>Pllacement of Advert Saubona Magazine</t>
  </si>
  <si>
    <t>Contruction Victoria Street Market</t>
  </si>
  <si>
    <t>Publicity support</t>
  </si>
  <si>
    <t>Property management fees</t>
  </si>
  <si>
    <t xml:space="preserve">Sound System Uitenhage road show </t>
  </si>
  <si>
    <t>Air-conditoner Installation</t>
  </si>
  <si>
    <t>sefa Kuruman Video Photography</t>
  </si>
  <si>
    <t>Debt Collection</t>
  </si>
  <si>
    <t>Debt collection</t>
  </si>
  <si>
    <t>Indoor plants</t>
  </si>
  <si>
    <t>parking services</t>
  </si>
  <si>
    <t>Regional office property lease</t>
  </si>
  <si>
    <t>Travel services</t>
  </si>
  <si>
    <t>Insurace</t>
  </si>
  <si>
    <t>Property lease</t>
  </si>
  <si>
    <t>N</t>
  </si>
  <si>
    <t>Internet solutions</t>
  </si>
  <si>
    <t>Printers</t>
  </si>
  <si>
    <t>Catering services</t>
  </si>
  <si>
    <t>Properties fee</t>
  </si>
  <si>
    <t>Description</t>
  </si>
  <si>
    <t xml:space="preserve">Y </t>
  </si>
  <si>
    <t>.</t>
  </si>
  <si>
    <t>Level 4</t>
  </si>
  <si>
    <t>Level 2</t>
  </si>
  <si>
    <t>Level 1</t>
  </si>
  <si>
    <t>Cleaning services</t>
  </si>
  <si>
    <t>Level 3</t>
  </si>
  <si>
    <t>Non-compliant</t>
  </si>
  <si>
    <t>Government Department</t>
  </si>
  <si>
    <t>Level 6</t>
  </si>
  <si>
    <t>Level 5</t>
  </si>
  <si>
    <t>Level 8</t>
  </si>
  <si>
    <t>level 3</t>
  </si>
  <si>
    <t>Level4</t>
  </si>
  <si>
    <t>Level 7</t>
  </si>
  <si>
    <t>consulting</t>
  </si>
  <si>
    <t>100% Black owned</t>
  </si>
  <si>
    <t>No BEE</t>
  </si>
  <si>
    <t xml:space="preserve">No BEE </t>
  </si>
  <si>
    <t>BEE Level</t>
  </si>
  <si>
    <t>2012-13</t>
  </si>
  <si>
    <t>2013-14</t>
  </si>
  <si>
    <t>2014-15</t>
  </si>
  <si>
    <t>2015-16</t>
  </si>
  <si>
    <t>2016-17</t>
  </si>
  <si>
    <t>2017-18</t>
  </si>
  <si>
    <t>Vendor no</t>
  </si>
  <si>
    <t>Grand Total</t>
  </si>
  <si>
    <t xml:space="preserve"> MAAA0028406</t>
  </si>
  <si>
    <t>001-10086</t>
  </si>
  <si>
    <t>001-10126</t>
  </si>
  <si>
    <t>001-10146</t>
  </si>
  <si>
    <t>001-10171</t>
  </si>
  <si>
    <t>001-10224</t>
  </si>
  <si>
    <t>001-10278</t>
  </si>
  <si>
    <t>001-10331</t>
  </si>
  <si>
    <t>001-10348</t>
  </si>
  <si>
    <t>001-10354</t>
  </si>
  <si>
    <t>001-10374</t>
  </si>
  <si>
    <t>001-10424</t>
  </si>
  <si>
    <t>001-10456</t>
  </si>
  <si>
    <t>001-10506</t>
  </si>
  <si>
    <t>001-10507</t>
  </si>
  <si>
    <t>001-10510</t>
  </si>
  <si>
    <t>001-10511</t>
  </si>
  <si>
    <t>001-10513</t>
  </si>
  <si>
    <t>001-10518</t>
  </si>
  <si>
    <t>001-10519</t>
  </si>
  <si>
    <t>001-10520</t>
  </si>
  <si>
    <t>001-10521</t>
  </si>
  <si>
    <t>001-10522</t>
  </si>
  <si>
    <t>001-10524</t>
  </si>
  <si>
    <t>001-10525</t>
  </si>
  <si>
    <t>001-10526</t>
  </si>
  <si>
    <t>001-10527</t>
  </si>
  <si>
    <t>001-10528</t>
  </si>
  <si>
    <t>001-10529</t>
  </si>
  <si>
    <t>001-10530</t>
  </si>
  <si>
    <t>001-10531</t>
  </si>
  <si>
    <t>001-10532</t>
  </si>
  <si>
    <t>001-10533</t>
  </si>
  <si>
    <t>001-10534</t>
  </si>
  <si>
    <t>001-10535</t>
  </si>
  <si>
    <t>001-10536</t>
  </si>
  <si>
    <t>001-10537</t>
  </si>
  <si>
    <t>001-10538</t>
  </si>
  <si>
    <t>001-10541</t>
  </si>
  <si>
    <t>001-10546</t>
  </si>
  <si>
    <t>001-10547</t>
  </si>
  <si>
    <t>001-10558</t>
  </si>
  <si>
    <t>200-10004</t>
  </si>
  <si>
    <t>200-10005</t>
  </si>
  <si>
    <t>200-10006</t>
  </si>
  <si>
    <t>200-10008</t>
  </si>
  <si>
    <t>200-10009</t>
  </si>
  <si>
    <t>200-10011</t>
  </si>
  <si>
    <t>200-10013</t>
  </si>
  <si>
    <t>200-10014</t>
  </si>
  <si>
    <t>200-10015</t>
  </si>
  <si>
    <t>200-10016</t>
  </si>
  <si>
    <t>200-10020</t>
  </si>
  <si>
    <t>200-10023</t>
  </si>
  <si>
    <t>200-10024</t>
  </si>
  <si>
    <t>200-10027</t>
  </si>
  <si>
    <t>200-10028</t>
  </si>
  <si>
    <t>200-10031</t>
  </si>
  <si>
    <t>200-10034</t>
  </si>
  <si>
    <t>200-10036</t>
  </si>
  <si>
    <t>200-10037</t>
  </si>
  <si>
    <t>200-10042</t>
  </si>
  <si>
    <t>200-10054</t>
  </si>
  <si>
    <t>200-10055</t>
  </si>
  <si>
    <t>200-10056</t>
  </si>
  <si>
    <t>200-10057</t>
  </si>
  <si>
    <t>200-10062</t>
  </si>
  <si>
    <t>200-10064</t>
  </si>
  <si>
    <t>200-10065</t>
  </si>
  <si>
    <t>200-10067</t>
  </si>
  <si>
    <t>200-10070</t>
  </si>
  <si>
    <t>200-10071</t>
  </si>
  <si>
    <t>200-10073</t>
  </si>
  <si>
    <t>200-10074</t>
  </si>
  <si>
    <t>200-10075</t>
  </si>
  <si>
    <t>200-10076</t>
  </si>
  <si>
    <t>200-10077</t>
  </si>
  <si>
    <t>200-10078</t>
  </si>
  <si>
    <t>200-10080</t>
  </si>
  <si>
    <t>200-10088</t>
  </si>
  <si>
    <t>200-10089</t>
  </si>
  <si>
    <t>200-10090</t>
  </si>
  <si>
    <t>200-10091</t>
  </si>
  <si>
    <t>200-10093</t>
  </si>
  <si>
    <t>200-10094</t>
  </si>
  <si>
    <t>200-10095</t>
  </si>
  <si>
    <t>200-10096</t>
  </si>
  <si>
    <t>200-10098</t>
  </si>
  <si>
    <t>200-10099</t>
  </si>
  <si>
    <t>200-10100</t>
  </si>
  <si>
    <t>200-10104</t>
  </si>
  <si>
    <t>200-10105</t>
  </si>
  <si>
    <t>200-10108</t>
  </si>
  <si>
    <t>200-10109</t>
  </si>
  <si>
    <t>200-10111</t>
  </si>
  <si>
    <t>200-10117</t>
  </si>
  <si>
    <t>200-10118</t>
  </si>
  <si>
    <t>200-10121</t>
  </si>
  <si>
    <t>200-10128</t>
  </si>
  <si>
    <t>200-10130</t>
  </si>
  <si>
    <t>200-10134</t>
  </si>
  <si>
    <t>300-00019</t>
  </si>
  <si>
    <t>300-00033</t>
  </si>
  <si>
    <t>300-00037</t>
  </si>
  <si>
    <t>300-00041</t>
  </si>
  <si>
    <t>300-00057</t>
  </si>
  <si>
    <t>300-00086</t>
  </si>
  <si>
    <t>300-00563</t>
  </si>
  <si>
    <t>300-00604</t>
  </si>
  <si>
    <t>300-00626</t>
  </si>
  <si>
    <t>3700-N002817</t>
  </si>
  <si>
    <t>MAAA0001886</t>
  </si>
  <si>
    <t>MAAA0002875</t>
  </si>
  <si>
    <t>MAAA0002981</t>
  </si>
  <si>
    <t>MAAA0006944</t>
  </si>
  <si>
    <t>MAAA0007420</t>
  </si>
  <si>
    <t>MAAA0016991</t>
  </si>
  <si>
    <t>MAAA0019045</t>
  </si>
  <si>
    <t>MAAA0028017</t>
  </si>
  <si>
    <t>MAAA0028253</t>
  </si>
  <si>
    <t>MAAA0028422</t>
  </si>
  <si>
    <t>MAAA0029711</t>
  </si>
  <si>
    <t>MAAA0031712</t>
  </si>
  <si>
    <t>MAAA0035002</t>
  </si>
  <si>
    <t>MAAA0035273</t>
  </si>
  <si>
    <t>MAAA0040426</t>
  </si>
  <si>
    <t>MAAA0052174</t>
  </si>
  <si>
    <t>MAAA0053974</t>
  </si>
  <si>
    <t>MAAA0054031</t>
  </si>
  <si>
    <t>MAAA0058963</t>
  </si>
  <si>
    <t>MAAA0059377</t>
  </si>
  <si>
    <t>MAAA0072103</t>
  </si>
  <si>
    <t>MAAA0072388</t>
  </si>
  <si>
    <t>MAAA0082354</t>
  </si>
  <si>
    <t>MAAA0084515</t>
  </si>
  <si>
    <t>MAAA0085590</t>
  </si>
  <si>
    <t>MAAA0085889</t>
  </si>
  <si>
    <t>MAAA0087276</t>
  </si>
  <si>
    <t>MAAA0091388</t>
  </si>
  <si>
    <t>MAAA0095263</t>
  </si>
  <si>
    <t>MAAA0113645</t>
  </si>
  <si>
    <t>MAAA0126282</t>
  </si>
  <si>
    <t>MAAA0138213</t>
  </si>
  <si>
    <t>MAAA0139723</t>
  </si>
  <si>
    <t>MAAA0141705</t>
  </si>
  <si>
    <t>MAAA0154047</t>
  </si>
  <si>
    <t>MAAA0159578</t>
  </si>
  <si>
    <t>MAAA0159943</t>
  </si>
  <si>
    <t>MAAA0160125</t>
  </si>
  <si>
    <t>MAAA0167004</t>
  </si>
  <si>
    <t>MAAA0173474</t>
  </si>
  <si>
    <t>MAAA0178633</t>
  </si>
  <si>
    <t>MAAA0238860</t>
  </si>
  <si>
    <t>MAAA0240038</t>
  </si>
  <si>
    <t>MAAA0316505</t>
  </si>
  <si>
    <t>MAAA0317524</t>
  </si>
  <si>
    <t>MAAA0335115</t>
  </si>
  <si>
    <t>MAAA0339110</t>
  </si>
  <si>
    <t>MAAA0380431</t>
  </si>
  <si>
    <t>MAAA0385354</t>
  </si>
  <si>
    <t>MAAA0432731</t>
  </si>
  <si>
    <t>MAAA0438830</t>
  </si>
  <si>
    <t>MAAA0494971</t>
  </si>
  <si>
    <t>MAAA0500292</t>
  </si>
  <si>
    <t>MAAA0525372</t>
  </si>
  <si>
    <t>Vendor name</t>
  </si>
  <si>
    <t>Vendor Number</t>
  </si>
  <si>
    <r>
      <t>Annexure A: sefa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contractors report for the past five (5) years</t>
    </r>
  </si>
  <si>
    <t xml:space="preserve">Level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</si>
</sst>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 ;_ * \-#,##0.00_ ;_ * &quot;-&quot;??_ ;_ @_ "/>
  </numFmts>
  <fonts count="8">
    <font>
      <sz val="10"/>
      <color indexed="8"/>
      <name val="ARIAL"/>
      <charset val="1"/>
    </font>
    <font>
      <b/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 Unicode MS"/>
      <family val="2"/>
    </font>
    <font>
      <sz val="8"/>
      <color theme="1"/>
      <name val="Arial Unicode MS"/>
      <family val="2"/>
    </font>
    <font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top"/>
    </xf>
  </cellStyleXfs>
  <cellXfs count="53">
    <xf numFmtId="0" fontId="0" fillId="0" borderId="0" xfId="0">
      <alignment vertical="top"/>
    </xf>
    <xf numFmtId="0" fontId="1" fillId="0" borderId="0" xfId="0" applyFont="1">
      <alignment vertical="top"/>
    </xf>
    <xf numFmtId="0" fontId="2" fillId="4" borderId="5" xfId="0" applyFont="1" applyFill="1" applyBorder="1" applyAlignment="1"/>
    <xf numFmtId="0" fontId="0" fillId="0" borderId="0" xfId="0" applyAlignment="1">
      <alignment horizontal="left"/>
    </xf>
    <xf numFmtId="164" fontId="0" fillId="0" borderId="0" xfId="0" applyNumberFormat="1" applyAlignment="1"/>
    <xf numFmtId="0" fontId="2" fillId="4" borderId="6" xfId="0" applyFont="1" applyFill="1" applyBorder="1" applyAlignment="1">
      <alignment horizontal="left"/>
    </xf>
    <xf numFmtId="164" fontId="2" fillId="4" borderId="6" xfId="0" applyNumberFormat="1" applyFont="1" applyFill="1" applyBorder="1" applyAlignment="1"/>
    <xf numFmtId="0" fontId="3" fillId="0" borderId="0" xfId="0" applyFo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>
      <alignment vertical="top"/>
    </xf>
    <xf numFmtId="0" fontId="5" fillId="3" borderId="1" xfId="0" applyFont="1" applyFill="1" applyBorder="1" applyAlignment="1">
      <alignment horizontal="left" vertical="top" wrapText="1" readingOrder="1"/>
    </xf>
    <xf numFmtId="0" fontId="5" fillId="3" borderId="1" xfId="0" applyFont="1" applyFill="1" applyBorder="1" applyAlignment="1">
      <alignment horizontal="right" vertical="top" wrapText="1" readingOrder="1"/>
    </xf>
    <xf numFmtId="0" fontId="5" fillId="3" borderId="2" xfId="0" applyFont="1" applyFill="1" applyBorder="1" applyAlignment="1">
      <alignment horizontal="right" vertical="top" wrapText="1" readingOrder="1"/>
    </xf>
    <xf numFmtId="0" fontId="5" fillId="3" borderId="3" xfId="0" applyFont="1" applyFill="1" applyBorder="1" applyAlignment="1">
      <alignment horizontal="right" vertical="top" wrapText="1" readingOrder="1"/>
    </xf>
    <xf numFmtId="0" fontId="3" fillId="3" borderId="1" xfId="0" applyFont="1" applyFill="1" applyBorder="1">
      <alignment vertical="top"/>
    </xf>
    <xf numFmtId="0" fontId="6" fillId="2" borderId="2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left" vertical="top"/>
    </xf>
    <xf numFmtId="4" fontId="6" fillId="2" borderId="1" xfId="0" applyNumberFormat="1" applyFont="1" applyFill="1" applyBorder="1" applyAlignment="1">
      <alignment horizontal="right" vertical="top"/>
    </xf>
    <xf numFmtId="4" fontId="4" fillId="0" borderId="1" xfId="0" applyNumberFormat="1" applyFont="1" applyBorder="1" applyAlignment="1"/>
    <xf numFmtId="0" fontId="4" fillId="0" borderId="1" xfId="0" applyFont="1" applyBorder="1">
      <alignment vertical="top"/>
    </xf>
    <xf numFmtId="0" fontId="6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>
      <alignment vertical="top"/>
    </xf>
    <xf numFmtId="0" fontId="4" fillId="2" borderId="0" xfId="0" applyFont="1" applyFill="1">
      <alignment vertical="top"/>
    </xf>
    <xf numFmtId="0" fontId="6" fillId="0" borderId="1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 wrapText="1"/>
    </xf>
    <xf numFmtId="4" fontId="6" fillId="0" borderId="1" xfId="0" applyNumberFormat="1" applyFont="1" applyFill="1" applyBorder="1" applyAlignment="1">
      <alignment horizontal="right" vertical="top"/>
    </xf>
    <xf numFmtId="0" fontId="4" fillId="0" borderId="1" xfId="0" applyFont="1" applyFill="1" applyBorder="1">
      <alignment vertical="top"/>
    </xf>
    <xf numFmtId="0" fontId="4" fillId="0" borderId="0" xfId="0" applyFont="1" applyFill="1">
      <alignment vertical="top"/>
    </xf>
    <xf numFmtId="0" fontId="6" fillId="2" borderId="4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/>
    </xf>
    <xf numFmtId="4" fontId="6" fillId="2" borderId="4" xfId="0" applyNumberFormat="1" applyFont="1" applyFill="1" applyBorder="1" applyAlignment="1">
      <alignment horizontal="right" vertical="top"/>
    </xf>
    <xf numFmtId="0" fontId="4" fillId="0" borderId="3" xfId="0" applyFont="1" applyBorder="1">
      <alignment vertical="top"/>
    </xf>
    <xf numFmtId="4" fontId="6" fillId="0" borderId="1" xfId="0" applyNumberFormat="1" applyFont="1" applyBorder="1" applyAlignment="1">
      <alignment horizontal="right" vertical="top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 readingOrder="1"/>
    </xf>
    <xf numFmtId="0" fontId="6" fillId="0" borderId="2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 readingOrder="1"/>
    </xf>
    <xf numFmtId="4" fontId="6" fillId="0" borderId="4" xfId="0" applyNumberFormat="1" applyFont="1" applyBorder="1" applyAlignment="1">
      <alignment horizontal="right" vertical="top"/>
    </xf>
    <xf numFmtId="0" fontId="7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 applyAlignment="1">
      <alignment horizontal="left" vertical="top" wrapText="1" readingOrder="1"/>
    </xf>
    <xf numFmtId="0" fontId="6" fillId="2" borderId="1" xfId="0" applyFont="1" applyFill="1" applyBorder="1" applyAlignment="1">
      <alignment horizontal="left" vertical="top" wrapText="1" readingOrder="1"/>
    </xf>
    <xf numFmtId="0" fontId="6" fillId="0" borderId="1" xfId="0" applyFont="1" applyBorder="1">
      <alignment vertical="top"/>
    </xf>
    <xf numFmtId="0" fontId="6" fillId="0" borderId="1" xfId="0" applyFont="1" applyFill="1" applyBorder="1" applyAlignment="1">
      <alignment horizontal="left" vertical="top" wrapText="1" readingOrder="1"/>
    </xf>
    <xf numFmtId="4" fontId="3" fillId="0" borderId="7" xfId="0" applyNumberFormat="1" applyFont="1" applyBorder="1">
      <alignment vertical="top"/>
    </xf>
    <xf numFmtId="4" fontId="4" fillId="0" borderId="0" xfId="0" applyNumberFormat="1" applyFont="1">
      <alignment vertical="top"/>
    </xf>
    <xf numFmtId="0" fontId="4" fillId="0" borderId="0" xfId="0" applyFont="1" applyAlignment="1">
      <alignment horizontal="left"/>
    </xf>
    <xf numFmtId="0" fontId="6" fillId="2" borderId="0" xfId="0" applyFont="1" applyFill="1" applyBorder="1" applyAlignment="1">
      <alignment horizontal="left" vertical="top"/>
    </xf>
    <xf numFmtId="0" fontId="6" fillId="2" borderId="4" xfId="0" applyFont="1" applyFill="1" applyBorder="1" applyAlignment="1">
      <alignment horizontal="left" vertical="top" wrapText="1" readingOrder="1"/>
    </xf>
    <xf numFmtId="0" fontId="6" fillId="0" borderId="4" xfId="0" applyFont="1" applyBorder="1" applyAlignment="1">
      <alignment vertical="center"/>
    </xf>
    <xf numFmtId="0" fontId="0" fillId="0" borderId="1" xfId="0" applyBorder="1">
      <alignment vertical="top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39"/>
  <sheetViews>
    <sheetView tabSelected="1" topLeftCell="B1" workbookViewId="0">
      <pane ySplit="1" topLeftCell="A608" activePane="bottomLeft" state="frozen"/>
      <selection activeCell="C1" sqref="C1"/>
      <selection pane="bottomLeft" activeCell="K711" sqref="K711"/>
    </sheetView>
  </sheetViews>
  <sheetFormatPr defaultRowHeight="12.75"/>
  <cols>
    <col min="1" max="1" width="16.140625" style="9" customWidth="1"/>
    <col min="2" max="2" width="47.5703125" style="8" customWidth="1"/>
    <col min="3" max="3" width="17.28515625" style="9" customWidth="1"/>
    <col min="4" max="4" width="10.85546875" style="9" customWidth="1"/>
    <col min="5" max="5" width="15.7109375" style="9" customWidth="1"/>
    <col min="6" max="6" width="15.140625" style="9" customWidth="1"/>
    <col min="7" max="7" width="15.7109375" style="9" customWidth="1"/>
    <col min="8" max="8" width="14.28515625" style="9" customWidth="1"/>
    <col min="9" max="9" width="27.28515625" style="9" customWidth="1"/>
    <col min="10" max="10" width="48.140625" style="9" hidden="1" customWidth="1"/>
    <col min="11" max="11" width="20.85546875" style="9" customWidth="1"/>
    <col min="12" max="16384" width="9.140625" style="9"/>
  </cols>
  <sheetData>
    <row r="1" spans="1:11">
      <c r="A1" s="7" t="s">
        <v>2076</v>
      </c>
    </row>
    <row r="3" spans="1:11">
      <c r="A3" s="10" t="s">
        <v>2075</v>
      </c>
      <c r="B3" s="10" t="s">
        <v>2074</v>
      </c>
      <c r="C3" s="10" t="s">
        <v>1880</v>
      </c>
      <c r="D3" s="11" t="s">
        <v>0</v>
      </c>
      <c r="E3" s="12" t="s">
        <v>1901</v>
      </c>
      <c r="F3" s="13" t="s">
        <v>1902</v>
      </c>
      <c r="G3" s="11" t="s">
        <v>1903</v>
      </c>
      <c r="H3" s="11" t="s">
        <v>1904</v>
      </c>
      <c r="I3" s="11" t="s">
        <v>1905</v>
      </c>
      <c r="J3" s="11" t="s">
        <v>1897</v>
      </c>
      <c r="K3" s="14" t="s">
        <v>1900</v>
      </c>
    </row>
    <row r="4" spans="1:11">
      <c r="A4" s="15" t="s">
        <v>1012</v>
      </c>
      <c r="B4" s="20" t="s">
        <v>1013</v>
      </c>
      <c r="C4" s="43" t="s">
        <v>1862</v>
      </c>
      <c r="D4" s="17">
        <f t="shared" ref="D4:D67" si="0">SUM(E4:I4)</f>
        <v>5540.4</v>
      </c>
      <c r="E4" s="18">
        <f>SUMIF(Data!A:A,A4,Data!B:B)</f>
        <v>0</v>
      </c>
      <c r="F4" s="18">
        <f>SUMIF(Data!$A:$A,$A4,Data!C:C)</f>
        <v>5540.4</v>
      </c>
      <c r="G4" s="18">
        <f>SUMIF(Data!$A:$A,$A4,Data!D:D)</f>
        <v>0</v>
      </c>
      <c r="H4" s="18">
        <f>SUMIF(Data!$A:$A,$A4,Data!E:E)</f>
        <v>0</v>
      </c>
      <c r="I4" s="18">
        <f>SUMIF(Data!$A:$A,$A4,Data!F:F)</f>
        <v>0</v>
      </c>
      <c r="J4" s="17" t="s">
        <v>1875</v>
      </c>
      <c r="K4" s="19" t="s">
        <v>1898</v>
      </c>
    </row>
    <row r="5" spans="1:11">
      <c r="A5" s="16" t="s">
        <v>60</v>
      </c>
      <c r="B5" s="20" t="s">
        <v>61</v>
      </c>
      <c r="C5" s="16" t="s">
        <v>1410</v>
      </c>
      <c r="D5" s="17">
        <f t="shared" si="0"/>
        <v>40323.89</v>
      </c>
      <c r="E5" s="18">
        <f>SUMIF(Data!A:A,A5,Data!B:B)</f>
        <v>1999.95</v>
      </c>
      <c r="F5" s="18">
        <f>SUMIF(Data!$A:$A,$A5,Data!C:C)</f>
        <v>9595.94</v>
      </c>
      <c r="G5" s="18">
        <f>SUMIF(Data!$A:$A,$A5,Data!D:D)</f>
        <v>28728</v>
      </c>
      <c r="H5" s="18">
        <f>SUMIF(Data!$A:$A,$A5,Data!E:E)</f>
        <v>0</v>
      </c>
      <c r="I5" s="18">
        <f>SUMIF(Data!$A:$A,$A5,Data!F:F)</f>
        <v>0</v>
      </c>
      <c r="J5" s="17" t="s">
        <v>1875</v>
      </c>
      <c r="K5" s="19" t="s">
        <v>1898</v>
      </c>
    </row>
    <row r="6" spans="1:11">
      <c r="A6" s="16" t="s">
        <v>64</v>
      </c>
      <c r="B6" s="20" t="s">
        <v>65</v>
      </c>
      <c r="C6" s="16" t="s">
        <v>1411</v>
      </c>
      <c r="D6" s="17">
        <f t="shared" si="0"/>
        <v>439374.07000000007</v>
      </c>
      <c r="E6" s="18">
        <f>SUMIF(Data!A:A,A6,Data!B:B)</f>
        <v>38915.949999999997</v>
      </c>
      <c r="F6" s="18">
        <f>SUMIF(Data!$A:$A,$A6,Data!C:C)</f>
        <v>105792.66</v>
      </c>
      <c r="G6" s="18">
        <f>SUMIF(Data!$A:$A,$A6,Data!D:D)</f>
        <v>55395.740000000013</v>
      </c>
      <c r="H6" s="18">
        <f>SUMIF(Data!$A:$A,$A6,Data!E:E)</f>
        <v>137892.82</v>
      </c>
      <c r="I6" s="18">
        <f>SUMIF(Data!$A:$A,$A6,Data!F:F)</f>
        <v>101376.9</v>
      </c>
      <c r="J6" s="17" t="s">
        <v>1875</v>
      </c>
      <c r="K6" s="19" t="s">
        <v>1889</v>
      </c>
    </row>
    <row r="7" spans="1:11" ht="22.5">
      <c r="A7" s="33" t="s">
        <v>981</v>
      </c>
      <c r="B7" s="34" t="s">
        <v>982</v>
      </c>
      <c r="C7" s="35" t="s">
        <v>1525</v>
      </c>
      <c r="D7" s="17">
        <f t="shared" si="0"/>
        <v>14775</v>
      </c>
      <c r="E7" s="18">
        <f>SUMIF(Data!A:A,A7,Data!B:B)</f>
        <v>0</v>
      </c>
      <c r="F7" s="18">
        <f>SUMIF(Data!$A:$A,$A7,Data!C:C)</f>
        <v>0</v>
      </c>
      <c r="G7" s="18">
        <f>SUMIF(Data!$A:$A,$A7,Data!D:D)</f>
        <v>14775</v>
      </c>
      <c r="H7" s="18">
        <f>SUMIF(Data!$A:$A,$A7,Data!E:E)</f>
        <v>0</v>
      </c>
      <c r="I7" s="18">
        <f>SUMIF(Data!$A:$A,$A7,Data!F:F)</f>
        <v>0</v>
      </c>
      <c r="J7" s="32" t="s">
        <v>1875</v>
      </c>
      <c r="K7" s="19" t="s">
        <v>1889</v>
      </c>
    </row>
    <row r="8" spans="1:11" s="22" customFormat="1">
      <c r="A8" s="16" t="s">
        <v>1</v>
      </c>
      <c r="B8" s="20" t="s">
        <v>2</v>
      </c>
      <c r="C8" s="16" t="s">
        <v>1382</v>
      </c>
      <c r="D8" s="17">
        <f t="shared" si="0"/>
        <v>22005</v>
      </c>
      <c r="E8" s="18">
        <f>SUMIF(Data!$A:$A,$A8,Data!B:B)</f>
        <v>17625</v>
      </c>
      <c r="F8" s="18">
        <f>SUMIF(Data!$A:$A,$A8,Data!C:C)</f>
        <v>4380</v>
      </c>
      <c r="G8" s="18">
        <f>SUMIF(Data!$A:$A,$A8,Data!D:D)</f>
        <v>0</v>
      </c>
      <c r="H8" s="18">
        <f>SUMIF(Data!$A:$A,$A8,Data!E:E)</f>
        <v>0</v>
      </c>
      <c r="I8" s="18">
        <f>SUMIF(Data!$A:$A,$A8,Data!F:F)</f>
        <v>0</v>
      </c>
      <c r="J8" s="17" t="s">
        <v>1851</v>
      </c>
      <c r="K8" s="19" t="s">
        <v>1885</v>
      </c>
    </row>
    <row r="9" spans="1:11">
      <c r="A9" s="16" t="s">
        <v>7</v>
      </c>
      <c r="B9" s="20" t="s">
        <v>8</v>
      </c>
      <c r="C9" s="16" t="s">
        <v>1397</v>
      </c>
      <c r="D9" s="17">
        <f t="shared" si="0"/>
        <v>26915</v>
      </c>
      <c r="E9" s="18">
        <f>SUMIF(Data!A:A,A9,Data!B:B)</f>
        <v>23430</v>
      </c>
      <c r="F9" s="18">
        <f>SUMIF(Data!$A:$A,$A9,Data!C:C)</f>
        <v>3485</v>
      </c>
      <c r="G9" s="18">
        <f>SUMIF(Data!$A:$A,$A9,Data!D:D)</f>
        <v>0</v>
      </c>
      <c r="H9" s="18">
        <f>SUMIF(Data!$A:$A,$A9,Data!E:E)</f>
        <v>0</v>
      </c>
      <c r="I9" s="18">
        <f>SUMIF(Data!$A:$A,$A9,Data!F:F)</f>
        <v>0</v>
      </c>
      <c r="J9" s="17" t="s">
        <v>1875</v>
      </c>
      <c r="K9" s="21" t="s">
        <v>1885</v>
      </c>
    </row>
    <row r="10" spans="1:11">
      <c r="A10" s="16" t="s">
        <v>11</v>
      </c>
      <c r="B10" s="20" t="s">
        <v>12</v>
      </c>
      <c r="C10" s="16" t="s">
        <v>1391</v>
      </c>
      <c r="D10" s="17">
        <f t="shared" si="0"/>
        <v>4115644.9</v>
      </c>
      <c r="E10" s="18">
        <f>SUMIF(Data!A:A,A10,Data!B:B)</f>
        <v>3978394.5999999996</v>
      </c>
      <c r="F10" s="18">
        <f>SUMIF(Data!$A:$A,$A10,Data!C:C)</f>
        <v>51830.100000000006</v>
      </c>
      <c r="G10" s="18">
        <f>SUMIF(Data!$A:$A,$A10,Data!D:D)</f>
        <v>0</v>
      </c>
      <c r="H10" s="18">
        <f>SUMIF(Data!$A:$A,$A10,Data!E:E)</f>
        <v>85420.2</v>
      </c>
      <c r="I10" s="18">
        <f>SUMIF(Data!$A:$A,$A10,Data!F:F)</f>
        <v>0</v>
      </c>
      <c r="J10" s="17" t="s">
        <v>1851</v>
      </c>
      <c r="K10" s="19" t="s">
        <v>1885</v>
      </c>
    </row>
    <row r="11" spans="1:11">
      <c r="A11" s="16" t="s">
        <v>1355</v>
      </c>
      <c r="B11" s="20" t="s">
        <v>1356</v>
      </c>
      <c r="C11" s="16" t="s">
        <v>1386</v>
      </c>
      <c r="D11" s="17">
        <f t="shared" si="0"/>
        <v>19000</v>
      </c>
      <c r="E11" s="18">
        <f>SUMIF(Data!A:A,A11,Data!B:B)</f>
        <v>19000</v>
      </c>
      <c r="F11" s="18">
        <f>SUMIF(Data!$A:$A,$A11,Data!C:C)</f>
        <v>0</v>
      </c>
      <c r="G11" s="18">
        <f>SUMIF(Data!$A:$A,$A11,Data!D:D)</f>
        <v>0</v>
      </c>
      <c r="H11" s="18">
        <f>SUMIF(Data!$A:$A,$A11,Data!E:E)</f>
        <v>0</v>
      </c>
      <c r="I11" s="18">
        <f>SUMIF(Data!$A:$A,$A11,Data!F:F)</f>
        <v>0</v>
      </c>
      <c r="J11" s="17" t="s">
        <v>1851</v>
      </c>
      <c r="K11" s="19" t="s">
        <v>1885</v>
      </c>
    </row>
    <row r="12" spans="1:11">
      <c r="A12" s="16" t="s">
        <v>16</v>
      </c>
      <c r="B12" s="20" t="s">
        <v>17</v>
      </c>
      <c r="C12" s="16" t="s">
        <v>1383</v>
      </c>
      <c r="D12" s="17">
        <f t="shared" si="0"/>
        <v>1778039.52</v>
      </c>
      <c r="E12" s="18">
        <f>SUMIF(Data!A:A,A12,Data!B:B)</f>
        <v>430741</v>
      </c>
      <c r="F12" s="18">
        <f>SUMIF(Data!$A:$A,$A12,Data!C:C)</f>
        <v>975167.96000000008</v>
      </c>
      <c r="G12" s="18">
        <f>SUMIF(Data!$A:$A,$A12,Data!D:D)</f>
        <v>372130.56</v>
      </c>
      <c r="H12" s="18">
        <f>SUMIF(Data!$A:$A,$A12,Data!E:E)</f>
        <v>0</v>
      </c>
      <c r="I12" s="18">
        <f>SUMIF(Data!$A:$A,$A12,Data!F:F)</f>
        <v>0</v>
      </c>
      <c r="J12" s="17" t="s">
        <v>1851</v>
      </c>
      <c r="K12" s="19" t="s">
        <v>1885</v>
      </c>
    </row>
    <row r="13" spans="1:11">
      <c r="A13" s="16" t="s">
        <v>1357</v>
      </c>
      <c r="B13" s="20" t="s">
        <v>1358</v>
      </c>
      <c r="C13" s="16" t="s">
        <v>1393</v>
      </c>
      <c r="D13" s="17">
        <f t="shared" si="0"/>
        <v>6441</v>
      </c>
      <c r="E13" s="18">
        <f>SUMIF(Data!A:A,A13,Data!B:B)</f>
        <v>6441</v>
      </c>
      <c r="F13" s="18">
        <f>SUMIF(Data!$A:$A,$A13,Data!C:C)</f>
        <v>0</v>
      </c>
      <c r="G13" s="18">
        <f>SUMIF(Data!$A:$A,$A13,Data!D:D)</f>
        <v>0</v>
      </c>
      <c r="H13" s="18">
        <f>SUMIF(Data!$A:$A,$A13,Data!E:E)</f>
        <v>0</v>
      </c>
      <c r="I13" s="18">
        <f>SUMIF(Data!$A:$A,$A13,Data!F:F)</f>
        <v>0</v>
      </c>
      <c r="J13" s="17"/>
      <c r="K13" s="19" t="s">
        <v>1885</v>
      </c>
    </row>
    <row r="14" spans="1:11">
      <c r="A14" s="16" t="s">
        <v>18</v>
      </c>
      <c r="B14" s="20" t="s">
        <v>19</v>
      </c>
      <c r="C14" s="16" t="s">
        <v>1389</v>
      </c>
      <c r="D14" s="17">
        <f t="shared" si="0"/>
        <v>123120</v>
      </c>
      <c r="E14" s="18">
        <f>SUMIF(Data!A:A,A14,Data!B:B)</f>
        <v>0</v>
      </c>
      <c r="F14" s="18">
        <f>SUMIF(Data!$A:$A,$A14,Data!C:C)</f>
        <v>41040</v>
      </c>
      <c r="G14" s="18">
        <f>SUMIF(Data!$A:$A,$A14,Data!D:D)</f>
        <v>61560</v>
      </c>
      <c r="H14" s="18">
        <f>SUMIF(Data!$A:$A,$A14,Data!E:E)</f>
        <v>20520</v>
      </c>
      <c r="I14" s="18">
        <f>SUMIF(Data!$A:$A,$A14,Data!F:F)</f>
        <v>0</v>
      </c>
      <c r="J14" s="17" t="s">
        <v>1851</v>
      </c>
      <c r="K14" s="19" t="s">
        <v>1885</v>
      </c>
    </row>
    <row r="15" spans="1:11" ht="22.5">
      <c r="A15" s="16" t="s">
        <v>1359</v>
      </c>
      <c r="B15" s="20" t="s">
        <v>1360</v>
      </c>
      <c r="C15" s="16" t="s">
        <v>1394</v>
      </c>
      <c r="D15" s="17">
        <f t="shared" si="0"/>
        <v>721242.66</v>
      </c>
      <c r="E15" s="18">
        <f>SUMIF(Data!A:A,A15,Data!B:B)</f>
        <v>721242.66</v>
      </c>
      <c r="F15" s="18">
        <f>SUMIF(Data!$A:$A,$A15,Data!C:C)</f>
        <v>0</v>
      </c>
      <c r="G15" s="18">
        <f>SUMIF(Data!$A:$A,$A15,Data!D:D)</f>
        <v>0</v>
      </c>
      <c r="H15" s="18">
        <f>SUMIF(Data!$A:$A,$A15,Data!E:E)</f>
        <v>0</v>
      </c>
      <c r="I15" s="18">
        <f>SUMIF(Data!$A:$A,$A15,Data!F:F)</f>
        <v>0</v>
      </c>
      <c r="J15" s="17" t="s">
        <v>1851</v>
      </c>
      <c r="K15" s="19" t="s">
        <v>1885</v>
      </c>
    </row>
    <row r="16" spans="1:11">
      <c r="A16" s="16" t="s">
        <v>20</v>
      </c>
      <c r="B16" s="20" t="s">
        <v>21</v>
      </c>
      <c r="C16" s="16" t="s">
        <v>1385</v>
      </c>
      <c r="D16" s="17">
        <f t="shared" si="0"/>
        <v>456632.42</v>
      </c>
      <c r="E16" s="18">
        <f>SUMIF(Data!A:A,A16,Data!B:B)</f>
        <v>162274.12</v>
      </c>
      <c r="F16" s="18">
        <f>SUMIF(Data!$A:$A,$A16,Data!C:C)</f>
        <v>294358.3</v>
      </c>
      <c r="G16" s="18">
        <f>SUMIF(Data!$A:$A,$A16,Data!D:D)</f>
        <v>0</v>
      </c>
      <c r="H16" s="18">
        <f>SUMIF(Data!$A:$A,$A16,Data!E:E)</f>
        <v>0</v>
      </c>
      <c r="I16" s="18">
        <f>SUMIF(Data!$A:$A,$A16,Data!F:F)</f>
        <v>0</v>
      </c>
      <c r="J16" s="17" t="s">
        <v>1851</v>
      </c>
      <c r="K16" s="19" t="s">
        <v>1885</v>
      </c>
    </row>
    <row r="17" spans="1:11">
      <c r="A17" s="16" t="s">
        <v>24</v>
      </c>
      <c r="B17" s="20" t="s">
        <v>25</v>
      </c>
      <c r="C17" s="16" t="s">
        <v>1386</v>
      </c>
      <c r="D17" s="17">
        <f t="shared" si="0"/>
        <v>233137.67</v>
      </c>
      <c r="E17" s="18">
        <f>SUMIF(Data!A:A,A17,Data!B:B)</f>
        <v>68614.91</v>
      </c>
      <c r="F17" s="18">
        <f>SUMIF(Data!$A:$A,$A17,Data!C:C)</f>
        <v>45787</v>
      </c>
      <c r="G17" s="18">
        <f>SUMIF(Data!$A:$A,$A17,Data!D:D)</f>
        <v>65964.36</v>
      </c>
      <c r="H17" s="18">
        <f>SUMIF(Data!$A:$A,$A17,Data!E:E)</f>
        <v>52771.4</v>
      </c>
      <c r="I17" s="18">
        <f>SUMIF(Data!$A:$A,$A17,Data!F:F)</f>
        <v>0</v>
      </c>
      <c r="J17" s="17"/>
      <c r="K17" s="19" t="s">
        <v>1885</v>
      </c>
    </row>
    <row r="18" spans="1:11">
      <c r="A18" s="16" t="s">
        <v>152</v>
      </c>
      <c r="B18" s="20" t="s">
        <v>1361</v>
      </c>
      <c r="C18" s="16" t="s">
        <v>1612</v>
      </c>
      <c r="D18" s="17">
        <f t="shared" si="0"/>
        <v>241315</v>
      </c>
      <c r="E18" s="18">
        <f>SUMIF(Data!A:A,A18,Data!B:B)</f>
        <v>241315</v>
      </c>
      <c r="F18" s="18">
        <f>SUMIF(Data!$A:$A,$A18,Data!C:C)</f>
        <v>0</v>
      </c>
      <c r="G18" s="18">
        <f>SUMIF(Data!$A:$A,$A18,Data!D:D)</f>
        <v>0</v>
      </c>
      <c r="H18" s="18">
        <f>SUMIF(Data!$A:$A,$A18,Data!E:E)</f>
        <v>0</v>
      </c>
      <c r="I18" s="18">
        <f>SUMIF(Data!$A:$A,$A18,Data!F:F)</f>
        <v>0</v>
      </c>
      <c r="J18" s="17" t="s">
        <v>1851</v>
      </c>
      <c r="K18" s="19" t="s">
        <v>1885</v>
      </c>
    </row>
    <row r="19" spans="1:11">
      <c r="A19" s="16" t="s">
        <v>28</v>
      </c>
      <c r="B19" s="20" t="s">
        <v>29</v>
      </c>
      <c r="C19" s="16" t="s">
        <v>1386</v>
      </c>
      <c r="D19" s="17">
        <f t="shared" si="0"/>
        <v>706600.7</v>
      </c>
      <c r="E19" s="18">
        <f>SUMIF(Data!A:A,A19,Data!B:B)</f>
        <v>0</v>
      </c>
      <c r="F19" s="18">
        <f>SUMIF(Data!$A:$A,$A19,Data!C:C)</f>
        <v>0</v>
      </c>
      <c r="G19" s="18">
        <f>SUMIF(Data!$A:$A,$A19,Data!D:D)</f>
        <v>136400</v>
      </c>
      <c r="H19" s="18">
        <f>SUMIF(Data!$A:$A,$A19,Data!E:E)</f>
        <v>473528.7</v>
      </c>
      <c r="I19" s="18">
        <f>SUMIF(Data!$A:$A,$A19,Data!F:F)</f>
        <v>96672</v>
      </c>
      <c r="J19" s="17" t="s">
        <v>1851</v>
      </c>
      <c r="K19" s="19" t="s">
        <v>1885</v>
      </c>
    </row>
    <row r="20" spans="1:11">
      <c r="A20" s="16" t="s">
        <v>30</v>
      </c>
      <c r="B20" s="20" t="s">
        <v>31</v>
      </c>
      <c r="C20" s="16" t="s">
        <v>1398</v>
      </c>
      <c r="D20" s="17">
        <f t="shared" si="0"/>
        <v>7706.4</v>
      </c>
      <c r="E20" s="18">
        <f>SUMIF(Data!A:A,A20,Data!B:B)</f>
        <v>0</v>
      </c>
      <c r="F20" s="18">
        <f>SUMIF(Data!$A:$A,$A20,Data!C:C)</f>
        <v>0</v>
      </c>
      <c r="G20" s="18">
        <f>SUMIF(Data!$A:$A,$A20,Data!D:D)</f>
        <v>2679</v>
      </c>
      <c r="H20" s="18">
        <f>SUMIF(Data!$A:$A,$A20,Data!E:E)</f>
        <v>5027.3999999999996</v>
      </c>
      <c r="I20" s="18">
        <f>SUMIF(Data!$A:$A,$A20,Data!F:F)</f>
        <v>0</v>
      </c>
      <c r="J20" s="17" t="s">
        <v>1851</v>
      </c>
      <c r="K20" s="19" t="s">
        <v>1885</v>
      </c>
    </row>
    <row r="21" spans="1:11">
      <c r="A21" s="16" t="s">
        <v>32</v>
      </c>
      <c r="B21" s="20" t="s">
        <v>33</v>
      </c>
      <c r="C21" s="16" t="s">
        <v>1399</v>
      </c>
      <c r="D21" s="17">
        <f t="shared" si="0"/>
        <v>500951.29</v>
      </c>
      <c r="E21" s="18">
        <f>SUMIF(Data!A:A,A21,Data!B:B)</f>
        <v>0</v>
      </c>
      <c r="F21" s="18">
        <f>SUMIF(Data!$A:$A,$A21,Data!C:C)</f>
        <v>121956.06000000001</v>
      </c>
      <c r="G21" s="18">
        <f>SUMIF(Data!$A:$A,$A21,Data!D:D)</f>
        <v>378995.23</v>
      </c>
      <c r="H21" s="18">
        <f>SUMIF(Data!$A:$A,$A21,Data!E:E)</f>
        <v>0</v>
      </c>
      <c r="I21" s="18">
        <f>SUMIF(Data!$A:$A,$A21,Data!F:F)</f>
        <v>0</v>
      </c>
      <c r="J21" s="17" t="s">
        <v>1875</v>
      </c>
      <c r="K21" s="19" t="s">
        <v>1885</v>
      </c>
    </row>
    <row r="22" spans="1:11">
      <c r="A22" s="16" t="s">
        <v>36</v>
      </c>
      <c r="B22" s="20" t="s">
        <v>37</v>
      </c>
      <c r="C22" s="16" t="s">
        <v>1386</v>
      </c>
      <c r="D22" s="17">
        <f t="shared" si="0"/>
        <v>25187.16</v>
      </c>
      <c r="E22" s="18">
        <f>SUMIF(Data!A:A,A22,Data!B:B)</f>
        <v>0</v>
      </c>
      <c r="F22" s="18">
        <f>SUMIF(Data!$A:$A,$A22,Data!C:C)</f>
        <v>0</v>
      </c>
      <c r="G22" s="18">
        <f>SUMIF(Data!$A:$A,$A22,Data!D:D)</f>
        <v>0</v>
      </c>
      <c r="H22" s="18">
        <f>SUMIF(Data!$A:$A,$A22,Data!E:E)</f>
        <v>25187.16</v>
      </c>
      <c r="I22" s="18">
        <f>SUMIF(Data!$A:$A,$A22,Data!F:F)</f>
        <v>0</v>
      </c>
      <c r="J22" s="17" t="s">
        <v>1851</v>
      </c>
      <c r="K22" s="19" t="s">
        <v>1885</v>
      </c>
    </row>
    <row r="23" spans="1:11">
      <c r="A23" s="16" t="s">
        <v>1362</v>
      </c>
      <c r="B23" s="20" t="s">
        <v>1363</v>
      </c>
      <c r="C23" s="16" t="s">
        <v>1401</v>
      </c>
      <c r="D23" s="17">
        <f t="shared" si="0"/>
        <v>5031.82</v>
      </c>
      <c r="E23" s="18">
        <f>SUMIF(Data!A:A,A23,Data!B:B)</f>
        <v>5031.82</v>
      </c>
      <c r="F23" s="18">
        <f>SUMIF(Data!$A:$A,$A23,Data!C:C)</f>
        <v>0</v>
      </c>
      <c r="G23" s="18">
        <f>SUMIF(Data!$A:$A,$A23,Data!D:D)</f>
        <v>0</v>
      </c>
      <c r="H23" s="18">
        <f>SUMIF(Data!$A:$A,$A23,Data!E:E)</f>
        <v>0</v>
      </c>
      <c r="I23" s="18">
        <f>SUMIF(Data!$A:$A,$A23,Data!F:F)</f>
        <v>0</v>
      </c>
      <c r="J23" s="17" t="s">
        <v>1851</v>
      </c>
      <c r="K23" s="19" t="s">
        <v>1885</v>
      </c>
    </row>
    <row r="24" spans="1:11">
      <c r="A24" s="16" t="s">
        <v>38</v>
      </c>
      <c r="B24" s="20" t="s">
        <v>39</v>
      </c>
      <c r="C24" s="16" t="s">
        <v>1402</v>
      </c>
      <c r="D24" s="17">
        <f t="shared" si="0"/>
        <v>55424.979999999996</v>
      </c>
      <c r="E24" s="18">
        <f>SUMIF(Data!A:A,A24,Data!B:B)</f>
        <v>0</v>
      </c>
      <c r="F24" s="18">
        <f>SUMIF(Data!$A:$A,$A24,Data!C:C)</f>
        <v>0</v>
      </c>
      <c r="G24" s="18">
        <f>SUMIF(Data!$A:$A,$A24,Data!D:D)</f>
        <v>9824.98</v>
      </c>
      <c r="H24" s="18">
        <f>SUMIF(Data!$A:$A,$A24,Data!E:E)</f>
        <v>45600</v>
      </c>
      <c r="I24" s="18">
        <f>SUMIF(Data!$A:$A,$A24,Data!F:F)</f>
        <v>0</v>
      </c>
      <c r="J24" s="17" t="s">
        <v>1851</v>
      </c>
      <c r="K24" s="19" t="s">
        <v>1885</v>
      </c>
    </row>
    <row r="25" spans="1:11">
      <c r="A25" s="16" t="s">
        <v>44</v>
      </c>
      <c r="B25" s="20" t="s">
        <v>45</v>
      </c>
      <c r="C25" s="16" t="s">
        <v>1406</v>
      </c>
      <c r="D25" s="17">
        <f t="shared" si="0"/>
        <v>1610148.9000000001</v>
      </c>
      <c r="E25" s="18">
        <f>SUMIF(Data!A:A,A25,Data!B:B)</f>
        <v>0</v>
      </c>
      <c r="F25" s="18">
        <f>SUMIF(Data!$A:$A,$A25,Data!C:C)</f>
        <v>0</v>
      </c>
      <c r="G25" s="18">
        <f>SUMIF(Data!$A:$A,$A25,Data!D:D)</f>
        <v>0</v>
      </c>
      <c r="H25" s="18">
        <f>SUMIF(Data!$A:$A,$A25,Data!E:E)</f>
        <v>1323051.3</v>
      </c>
      <c r="I25" s="18">
        <f>SUMIF(Data!$A:$A,$A25,Data!F:F)</f>
        <v>287097.60000000003</v>
      </c>
      <c r="J25" s="17" t="s">
        <v>1875</v>
      </c>
      <c r="K25" s="19" t="s">
        <v>1885</v>
      </c>
    </row>
    <row r="26" spans="1:11">
      <c r="A26" s="16" t="s">
        <v>46</v>
      </c>
      <c r="B26" s="20" t="s">
        <v>47</v>
      </c>
      <c r="C26" s="16" t="s">
        <v>1404</v>
      </c>
      <c r="D26" s="17">
        <f t="shared" si="0"/>
        <v>33956.46</v>
      </c>
      <c r="E26" s="18">
        <f>SUMIF(Data!A:A,A26,Data!B:B)</f>
        <v>12111.69</v>
      </c>
      <c r="F26" s="18">
        <f>SUMIF(Data!$A:$A,$A26,Data!C:C)</f>
        <v>11914.17</v>
      </c>
      <c r="G26" s="18">
        <f>SUMIF(Data!$A:$A,$A26,Data!D:D)</f>
        <v>3219.57</v>
      </c>
      <c r="H26" s="18">
        <f>SUMIF(Data!$A:$A,$A26,Data!E:E)</f>
        <v>6711.0300000000007</v>
      </c>
      <c r="I26" s="18">
        <f>SUMIF(Data!$A:$A,$A26,Data!F:F)</f>
        <v>0</v>
      </c>
      <c r="J26" s="17" t="s">
        <v>1851</v>
      </c>
      <c r="K26" s="19" t="s">
        <v>1885</v>
      </c>
    </row>
    <row r="27" spans="1:11">
      <c r="A27" s="16" t="s">
        <v>48</v>
      </c>
      <c r="B27" s="20" t="s">
        <v>49</v>
      </c>
      <c r="C27" s="16" t="s">
        <v>1405</v>
      </c>
      <c r="D27" s="17">
        <f t="shared" si="0"/>
        <v>32790</v>
      </c>
      <c r="E27" s="18">
        <f>SUMIF(Data!A:A,A27,Data!B:B)</f>
        <v>4290</v>
      </c>
      <c r="F27" s="18">
        <f>SUMIF(Data!$A:$A,$A27,Data!C:C)</f>
        <v>0</v>
      </c>
      <c r="G27" s="18">
        <f>SUMIF(Data!$A:$A,$A27,Data!D:D)</f>
        <v>0</v>
      </c>
      <c r="H27" s="18">
        <f>SUMIF(Data!$A:$A,$A27,Data!E:E)</f>
        <v>28500</v>
      </c>
      <c r="I27" s="18">
        <f>SUMIF(Data!$A:$A,$A27,Data!F:F)</f>
        <v>0</v>
      </c>
      <c r="J27" s="17" t="s">
        <v>1875</v>
      </c>
      <c r="K27" s="19" t="s">
        <v>1885</v>
      </c>
    </row>
    <row r="28" spans="1:11">
      <c r="A28" s="16" t="s">
        <v>52</v>
      </c>
      <c r="B28" s="20" t="s">
        <v>53</v>
      </c>
      <c r="C28" s="16" t="s">
        <v>1407</v>
      </c>
      <c r="D28" s="17">
        <f t="shared" si="0"/>
        <v>1840.7199999999998</v>
      </c>
      <c r="E28" s="18">
        <f>SUMIF(Data!A:A,A28,Data!B:B)</f>
        <v>883.12</v>
      </c>
      <c r="F28" s="18">
        <f>SUMIF(Data!$A:$A,$A28,Data!C:C)</f>
        <v>957.59999999999991</v>
      </c>
      <c r="G28" s="18">
        <f>SUMIF(Data!$A:$A,$A28,Data!D:D)</f>
        <v>0</v>
      </c>
      <c r="H28" s="18">
        <f>SUMIF(Data!$A:$A,$A28,Data!E:E)</f>
        <v>0</v>
      </c>
      <c r="I28" s="18">
        <f>SUMIF(Data!$A:$A,$A28,Data!F:F)</f>
        <v>0</v>
      </c>
      <c r="J28" s="17" t="s">
        <v>1851</v>
      </c>
      <c r="K28" s="19" t="s">
        <v>1885</v>
      </c>
    </row>
    <row r="29" spans="1:11">
      <c r="A29" s="16" t="s">
        <v>54</v>
      </c>
      <c r="B29" s="20" t="s">
        <v>55</v>
      </c>
      <c r="C29" s="16" t="s">
        <v>1408</v>
      </c>
      <c r="D29" s="17">
        <f t="shared" si="0"/>
        <v>4614.1499999999996</v>
      </c>
      <c r="E29" s="18">
        <f>SUMIF(Data!A:A,A29,Data!B:B)</f>
        <v>0</v>
      </c>
      <c r="F29" s="18">
        <f>SUMIF(Data!$A:$A,$A29,Data!C:C)</f>
        <v>0</v>
      </c>
      <c r="G29" s="18">
        <f>SUMIF(Data!$A:$A,$A29,Data!D:D)</f>
        <v>4614.1499999999996</v>
      </c>
      <c r="H29" s="18">
        <f>SUMIF(Data!$A:$A,$A29,Data!E:E)</f>
        <v>0</v>
      </c>
      <c r="I29" s="18">
        <f>SUMIF(Data!$A:$A,$A29,Data!F:F)</f>
        <v>0</v>
      </c>
      <c r="J29" s="17" t="s">
        <v>1851</v>
      </c>
      <c r="K29" s="19" t="s">
        <v>1885</v>
      </c>
    </row>
    <row r="30" spans="1:11">
      <c r="A30" s="16" t="s">
        <v>56</v>
      </c>
      <c r="B30" s="20" t="s">
        <v>57</v>
      </c>
      <c r="C30" s="16" t="s">
        <v>1386</v>
      </c>
      <c r="D30" s="17">
        <f t="shared" si="0"/>
        <v>18362.68</v>
      </c>
      <c r="E30" s="18">
        <f>SUMIF(Data!A:A,A30,Data!B:B)</f>
        <v>8430.0300000000007</v>
      </c>
      <c r="F30" s="18">
        <f>SUMIF(Data!$A:$A,$A30,Data!C:C)</f>
        <v>9932.6500000000015</v>
      </c>
      <c r="G30" s="18">
        <f>SUMIF(Data!$A:$A,$A30,Data!D:D)</f>
        <v>0</v>
      </c>
      <c r="H30" s="18">
        <f>SUMIF(Data!$A:$A,$A30,Data!E:E)</f>
        <v>0</v>
      </c>
      <c r="I30" s="18">
        <f>SUMIF(Data!$A:$A,$A30,Data!F:F)</f>
        <v>0</v>
      </c>
      <c r="J30" s="17" t="s">
        <v>1851</v>
      </c>
      <c r="K30" s="19" t="s">
        <v>1885</v>
      </c>
    </row>
    <row r="31" spans="1:11">
      <c r="A31" s="16" t="s">
        <v>58</v>
      </c>
      <c r="B31" s="20" t="s">
        <v>59</v>
      </c>
      <c r="C31" s="16" t="s">
        <v>1409</v>
      </c>
      <c r="D31" s="17">
        <f t="shared" si="0"/>
        <v>91991.64</v>
      </c>
      <c r="E31" s="18">
        <f>SUMIF(Data!A:A,A31,Data!B:B)</f>
        <v>30665.64</v>
      </c>
      <c r="F31" s="18">
        <f>SUMIF(Data!$A:$A,$A31,Data!C:C)</f>
        <v>46335.19999999999</v>
      </c>
      <c r="G31" s="18">
        <f>SUMIF(Data!$A:$A,$A31,Data!D:D)</f>
        <v>14990.8</v>
      </c>
      <c r="H31" s="18">
        <f>SUMIF(Data!$A:$A,$A31,Data!E:E)</f>
        <v>0</v>
      </c>
      <c r="I31" s="18">
        <f>SUMIF(Data!$A:$A,$A31,Data!F:F)</f>
        <v>0</v>
      </c>
      <c r="J31" s="17" t="s">
        <v>1851</v>
      </c>
      <c r="K31" s="19" t="s">
        <v>1885</v>
      </c>
    </row>
    <row r="32" spans="1:11">
      <c r="A32" s="16" t="s">
        <v>70</v>
      </c>
      <c r="B32" s="20" t="s">
        <v>71</v>
      </c>
      <c r="C32" s="16" t="s">
        <v>1649</v>
      </c>
      <c r="D32" s="17">
        <f t="shared" si="0"/>
        <v>3755</v>
      </c>
      <c r="E32" s="18">
        <f>SUMIF(Data!A:A,A32,Data!B:B)</f>
        <v>0</v>
      </c>
      <c r="F32" s="18">
        <f>SUMIF(Data!$A:$A,$A32,Data!C:C)</f>
        <v>0</v>
      </c>
      <c r="G32" s="18">
        <f>SUMIF(Data!$A:$A,$A32,Data!D:D)</f>
        <v>0</v>
      </c>
      <c r="H32" s="18">
        <f>SUMIF(Data!$A:$A,$A32,Data!E:E)</f>
        <v>3755</v>
      </c>
      <c r="I32" s="18">
        <f>SUMIF(Data!$A:$A,$A32,Data!F:F)</f>
        <v>0</v>
      </c>
      <c r="J32" s="17" t="s">
        <v>1851</v>
      </c>
      <c r="K32" s="19" t="s">
        <v>1885</v>
      </c>
    </row>
    <row r="33" spans="1:11">
      <c r="A33" s="16" t="s">
        <v>72</v>
      </c>
      <c r="B33" s="20" t="s">
        <v>73</v>
      </c>
      <c r="C33" s="16" t="s">
        <v>1517</v>
      </c>
      <c r="D33" s="17">
        <f t="shared" si="0"/>
        <v>32590</v>
      </c>
      <c r="E33" s="18">
        <f>SUMIF(Data!A:A,A33,Data!B:B)</f>
        <v>0</v>
      </c>
      <c r="F33" s="18">
        <f>SUMIF(Data!$A:$A,$A33,Data!C:C)</f>
        <v>28000</v>
      </c>
      <c r="G33" s="18">
        <f>SUMIF(Data!$A:$A,$A33,Data!D:D)</f>
        <v>4590</v>
      </c>
      <c r="H33" s="18">
        <f>SUMIF(Data!$A:$A,$A33,Data!E:E)</f>
        <v>0</v>
      </c>
      <c r="I33" s="18">
        <f>SUMIF(Data!$A:$A,$A33,Data!F:F)</f>
        <v>0</v>
      </c>
      <c r="J33" s="17" t="s">
        <v>1851</v>
      </c>
      <c r="K33" s="19" t="s">
        <v>1885</v>
      </c>
    </row>
    <row r="34" spans="1:11">
      <c r="A34" s="16" t="s">
        <v>74</v>
      </c>
      <c r="B34" s="20" t="s">
        <v>75</v>
      </c>
      <c r="C34" s="16" t="s">
        <v>1650</v>
      </c>
      <c r="D34" s="17">
        <f t="shared" si="0"/>
        <v>127760.79999999999</v>
      </c>
      <c r="E34" s="18">
        <f>SUMIF(Data!A:A,A34,Data!B:B)</f>
        <v>33460.799999999996</v>
      </c>
      <c r="F34" s="18">
        <f>SUMIF(Data!$A:$A,$A34,Data!C:C)</f>
        <v>45100</v>
      </c>
      <c r="G34" s="18">
        <f>SUMIF(Data!$A:$A,$A34,Data!D:D)</f>
        <v>49200</v>
      </c>
      <c r="H34" s="18">
        <f>SUMIF(Data!$A:$A,$A34,Data!E:E)</f>
        <v>0</v>
      </c>
      <c r="I34" s="18">
        <f>SUMIF(Data!$A:$A,$A34,Data!F:F)</f>
        <v>0</v>
      </c>
      <c r="J34" s="17" t="s">
        <v>1851</v>
      </c>
      <c r="K34" s="19" t="s">
        <v>1885</v>
      </c>
    </row>
    <row r="35" spans="1:11">
      <c r="A35" s="16" t="s">
        <v>78</v>
      </c>
      <c r="B35" s="20" t="s">
        <v>79</v>
      </c>
      <c r="C35" s="16" t="s">
        <v>1651</v>
      </c>
      <c r="D35" s="17">
        <f t="shared" si="0"/>
        <v>1012406.54</v>
      </c>
      <c r="E35" s="18">
        <f>SUMIF(Data!A:A,A35,Data!B:B)</f>
        <v>26211.17</v>
      </c>
      <c r="F35" s="18">
        <f>SUMIF(Data!$A:$A,$A35,Data!C:C)</f>
        <v>245806.81999999998</v>
      </c>
      <c r="G35" s="18">
        <f>SUMIF(Data!$A:$A,$A35,Data!D:D)</f>
        <v>86994.96</v>
      </c>
      <c r="H35" s="18">
        <f>SUMIF(Data!$A:$A,$A35,Data!E:E)</f>
        <v>187430.79</v>
      </c>
      <c r="I35" s="18">
        <f>SUMIF(Data!$A:$A,$A35,Data!F:F)</f>
        <v>465962.8</v>
      </c>
      <c r="J35" s="17" t="s">
        <v>1851</v>
      </c>
      <c r="K35" s="19" t="s">
        <v>1885</v>
      </c>
    </row>
    <row r="36" spans="1:11">
      <c r="A36" s="16" t="s">
        <v>92</v>
      </c>
      <c r="B36" s="20" t="s">
        <v>93</v>
      </c>
      <c r="C36" s="16"/>
      <c r="D36" s="17">
        <f t="shared" si="0"/>
        <v>707379.76000000013</v>
      </c>
      <c r="E36" s="18">
        <f>SUMIF(Data!A:A,A36,Data!B:B)</f>
        <v>688789.16000000015</v>
      </c>
      <c r="F36" s="18">
        <f>SUMIF(Data!$A:$A,$A36,Data!C:C)</f>
        <v>18590.599999999999</v>
      </c>
      <c r="G36" s="18">
        <f>SUMIF(Data!$A:$A,$A36,Data!D:D)</f>
        <v>0</v>
      </c>
      <c r="H36" s="18">
        <f>SUMIF(Data!$A:$A,$A36,Data!E:E)</f>
        <v>0</v>
      </c>
      <c r="I36" s="18">
        <f>SUMIF(Data!$A:$A,$A36,Data!F:F)</f>
        <v>0</v>
      </c>
      <c r="J36" s="17" t="s">
        <v>1851</v>
      </c>
      <c r="K36" s="19" t="s">
        <v>1885</v>
      </c>
    </row>
    <row r="37" spans="1:11">
      <c r="A37" s="16" t="s">
        <v>118</v>
      </c>
      <c r="B37" s="20" t="s">
        <v>119</v>
      </c>
      <c r="C37" s="16" t="s">
        <v>1649</v>
      </c>
      <c r="D37" s="17">
        <f t="shared" si="0"/>
        <v>1615.41</v>
      </c>
      <c r="E37" s="18">
        <f>SUMIF(Data!A:A,A37,Data!B:B)</f>
        <v>1615.41</v>
      </c>
      <c r="F37" s="18">
        <f>SUMIF(Data!$A:$A,$A37,Data!C:C)</f>
        <v>0</v>
      </c>
      <c r="G37" s="18">
        <f>SUMIF(Data!$A:$A,$A37,Data!D:D)</f>
        <v>0</v>
      </c>
      <c r="H37" s="18">
        <f>SUMIF(Data!$A:$A,$A37,Data!E:E)</f>
        <v>0</v>
      </c>
      <c r="I37" s="18">
        <f>SUMIF(Data!$A:$A,$A37,Data!F:F)</f>
        <v>0</v>
      </c>
      <c r="J37" s="17" t="s">
        <v>1851</v>
      </c>
      <c r="K37" s="19" t="s">
        <v>1885</v>
      </c>
    </row>
    <row r="38" spans="1:11">
      <c r="A38" s="16" t="s">
        <v>120</v>
      </c>
      <c r="B38" s="20" t="s">
        <v>121</v>
      </c>
      <c r="C38" s="16" t="s">
        <v>1649</v>
      </c>
      <c r="D38" s="17">
        <f t="shared" si="0"/>
        <v>276.45</v>
      </c>
      <c r="E38" s="18">
        <f>SUMIF(Data!A:A,A38,Data!B:B)</f>
        <v>276.45</v>
      </c>
      <c r="F38" s="18">
        <f>SUMIF(Data!$A:$A,$A38,Data!C:C)</f>
        <v>0</v>
      </c>
      <c r="G38" s="18">
        <f>SUMIF(Data!$A:$A,$A38,Data!D:D)</f>
        <v>0</v>
      </c>
      <c r="H38" s="18">
        <f>SUMIF(Data!$A:$A,$A38,Data!E:E)</f>
        <v>0</v>
      </c>
      <c r="I38" s="18">
        <f>SUMIF(Data!$A:$A,$A38,Data!F:F)</f>
        <v>0</v>
      </c>
      <c r="J38" s="17" t="s">
        <v>1851</v>
      </c>
      <c r="K38" s="19" t="s">
        <v>1885</v>
      </c>
    </row>
    <row r="39" spans="1:11">
      <c r="A39" s="16" t="s">
        <v>150</v>
      </c>
      <c r="B39" s="20" t="s">
        <v>151</v>
      </c>
      <c r="C39" s="16" t="s">
        <v>1665</v>
      </c>
      <c r="D39" s="17">
        <f t="shared" si="0"/>
        <v>766377.28</v>
      </c>
      <c r="E39" s="18">
        <f>SUMIF(Data!A:A,A39,Data!B:B)</f>
        <v>382552.31</v>
      </c>
      <c r="F39" s="18">
        <f>SUMIF(Data!$A:$A,$A39,Data!C:C)</f>
        <v>108085.57</v>
      </c>
      <c r="G39" s="18">
        <f>SUMIF(Data!$A:$A,$A39,Data!D:D)</f>
        <v>275739.40000000002</v>
      </c>
      <c r="H39" s="18">
        <f>SUMIF(Data!$A:$A,$A39,Data!E:E)</f>
        <v>0</v>
      </c>
      <c r="I39" s="18">
        <f>SUMIF(Data!$A:$A,$A39,Data!F:F)</f>
        <v>0</v>
      </c>
      <c r="J39" s="17" t="s">
        <v>1851</v>
      </c>
      <c r="K39" s="21" t="s">
        <v>1885</v>
      </c>
    </row>
    <row r="40" spans="1:11">
      <c r="A40" s="16" t="s">
        <v>161</v>
      </c>
      <c r="B40" s="20" t="s">
        <v>162</v>
      </c>
      <c r="C40" s="16" t="s">
        <v>1872</v>
      </c>
      <c r="D40" s="17">
        <f t="shared" si="0"/>
        <v>2434411.27</v>
      </c>
      <c r="E40" s="18">
        <f>SUMIF(Data!A:A,A40,Data!B:B)</f>
        <v>0</v>
      </c>
      <c r="F40" s="18">
        <f>SUMIF(Data!$A:$A,$A40,Data!C:C)</f>
        <v>2224708.89</v>
      </c>
      <c r="G40" s="18">
        <f>SUMIF(Data!$A:$A,$A40,Data!D:D)</f>
        <v>209702.38</v>
      </c>
      <c r="H40" s="18">
        <f>SUMIF(Data!$A:$A,$A40,Data!E:E)</f>
        <v>0</v>
      </c>
      <c r="I40" s="18">
        <f>SUMIF(Data!$A:$A,$A40,Data!F:F)</f>
        <v>0</v>
      </c>
      <c r="J40" s="17" t="s">
        <v>1851</v>
      </c>
      <c r="K40" s="19" t="s">
        <v>1885</v>
      </c>
    </row>
    <row r="41" spans="1:11">
      <c r="A41" s="16" t="s">
        <v>167</v>
      </c>
      <c r="B41" s="20" t="s">
        <v>168</v>
      </c>
      <c r="C41" s="16" t="s">
        <v>1509</v>
      </c>
      <c r="D41" s="17">
        <f t="shared" si="0"/>
        <v>5312929.34</v>
      </c>
      <c r="E41" s="18">
        <f>SUMIF(Data!A:A,A41,Data!B:B)</f>
        <v>0</v>
      </c>
      <c r="F41" s="18">
        <f>SUMIF(Data!$A:$A,$A41,Data!C:C)</f>
        <v>0</v>
      </c>
      <c r="G41" s="18">
        <f>SUMIF(Data!$A:$A,$A41,Data!D:D)</f>
        <v>1673626.2100000004</v>
      </c>
      <c r="H41" s="18">
        <f>SUMIF(Data!$A:$A,$A41,Data!E:E)</f>
        <v>2460689.5699999998</v>
      </c>
      <c r="I41" s="18">
        <f>SUMIF(Data!$A:$A,$A41,Data!F:F)</f>
        <v>1178613.5599999998</v>
      </c>
      <c r="J41" s="17" t="s">
        <v>1875</v>
      </c>
      <c r="K41" s="19" t="s">
        <v>1885</v>
      </c>
    </row>
    <row r="42" spans="1:11">
      <c r="A42" s="16" t="s">
        <v>171</v>
      </c>
      <c r="B42" s="20" t="s">
        <v>172</v>
      </c>
      <c r="C42" s="16" t="s">
        <v>1509</v>
      </c>
      <c r="D42" s="17">
        <f t="shared" si="0"/>
        <v>977765.72999999986</v>
      </c>
      <c r="E42" s="18">
        <f>SUMIF(Data!A:A,A42,Data!B:B)</f>
        <v>0</v>
      </c>
      <c r="F42" s="18">
        <f>SUMIF(Data!$A:$A,$A42,Data!C:C)</f>
        <v>0</v>
      </c>
      <c r="G42" s="18">
        <f>SUMIF(Data!$A:$A,$A42,Data!D:D)</f>
        <v>0</v>
      </c>
      <c r="H42" s="18">
        <f>SUMIF(Data!$A:$A,$A42,Data!E:E)</f>
        <v>454768.07</v>
      </c>
      <c r="I42" s="18">
        <f>SUMIF(Data!$A:$A,$A42,Data!F:F)</f>
        <v>522997.65999999986</v>
      </c>
      <c r="J42" s="17" t="s">
        <v>1851</v>
      </c>
      <c r="K42" s="19" t="s">
        <v>1885</v>
      </c>
    </row>
    <row r="43" spans="1:11">
      <c r="A43" s="16" t="s">
        <v>173</v>
      </c>
      <c r="B43" s="20" t="s">
        <v>174</v>
      </c>
      <c r="C43" s="16" t="s">
        <v>1509</v>
      </c>
      <c r="D43" s="17">
        <f t="shared" si="0"/>
        <v>248796.40999999997</v>
      </c>
      <c r="E43" s="18">
        <f>SUMIF(Data!A:A,A43,Data!B:B)</f>
        <v>0</v>
      </c>
      <c r="F43" s="18">
        <f>SUMIF(Data!$A:$A,$A43,Data!C:C)</f>
        <v>0</v>
      </c>
      <c r="G43" s="18">
        <f>SUMIF(Data!$A:$A,$A43,Data!D:D)</f>
        <v>0</v>
      </c>
      <c r="H43" s="18">
        <f>SUMIF(Data!$A:$A,$A43,Data!E:E)</f>
        <v>94838.650000000009</v>
      </c>
      <c r="I43" s="18">
        <f>SUMIF(Data!$A:$A,$A43,Data!F:F)</f>
        <v>153957.75999999998</v>
      </c>
      <c r="J43" s="17" t="s">
        <v>1851</v>
      </c>
      <c r="K43" s="19" t="s">
        <v>1885</v>
      </c>
    </row>
    <row r="44" spans="1:11">
      <c r="A44" s="16" t="s">
        <v>179</v>
      </c>
      <c r="B44" s="20" t="s">
        <v>180</v>
      </c>
      <c r="C44" s="16" t="s">
        <v>1509</v>
      </c>
      <c r="D44" s="17">
        <f t="shared" si="0"/>
        <v>163228.15</v>
      </c>
      <c r="E44" s="18">
        <f>SUMIF(Data!A:A,A44,Data!B:B)</f>
        <v>0</v>
      </c>
      <c r="F44" s="18">
        <f>SUMIF(Data!$A:$A,$A44,Data!C:C)</f>
        <v>0</v>
      </c>
      <c r="G44" s="18">
        <f>SUMIF(Data!$A:$A,$A44,Data!D:D)</f>
        <v>0</v>
      </c>
      <c r="H44" s="18">
        <f>SUMIF(Data!$A:$A,$A44,Data!E:E)</f>
        <v>51632.409999999996</v>
      </c>
      <c r="I44" s="18">
        <f>SUMIF(Data!$A:$A,$A44,Data!F:F)</f>
        <v>111595.73999999999</v>
      </c>
      <c r="J44" s="17" t="s">
        <v>1851</v>
      </c>
      <c r="K44" s="19" t="s">
        <v>1885</v>
      </c>
    </row>
    <row r="45" spans="1:11">
      <c r="A45" s="16" t="s">
        <v>181</v>
      </c>
      <c r="B45" s="20" t="s">
        <v>182</v>
      </c>
      <c r="C45" s="16" t="s">
        <v>1509</v>
      </c>
      <c r="D45" s="17">
        <f t="shared" si="0"/>
        <v>245449.07</v>
      </c>
      <c r="E45" s="18">
        <f>SUMIF(Data!A:A,A45,Data!B:B)</f>
        <v>0</v>
      </c>
      <c r="F45" s="18">
        <f>SUMIF(Data!$A:$A,$A45,Data!C:C)</f>
        <v>0</v>
      </c>
      <c r="G45" s="18">
        <f>SUMIF(Data!$A:$A,$A45,Data!D:D)</f>
        <v>0</v>
      </c>
      <c r="H45" s="18">
        <f>SUMIF(Data!$A:$A,$A45,Data!E:E)</f>
        <v>112088.8</v>
      </c>
      <c r="I45" s="18">
        <f>SUMIF(Data!$A:$A,$A45,Data!F:F)</f>
        <v>133360.26999999999</v>
      </c>
      <c r="J45" s="17" t="s">
        <v>1851</v>
      </c>
      <c r="K45" s="19" t="s">
        <v>1885</v>
      </c>
    </row>
    <row r="46" spans="1:11">
      <c r="A46" s="16" t="s">
        <v>185</v>
      </c>
      <c r="B46" s="20" t="s">
        <v>186</v>
      </c>
      <c r="C46" s="16" t="s">
        <v>1509</v>
      </c>
      <c r="D46" s="17">
        <f t="shared" si="0"/>
        <v>314660.62</v>
      </c>
      <c r="E46" s="18">
        <f>SUMIF(Data!A:A,A46,Data!B:B)</f>
        <v>0</v>
      </c>
      <c r="F46" s="18">
        <f>SUMIF(Data!$A:$A,$A46,Data!C:C)</f>
        <v>0</v>
      </c>
      <c r="G46" s="18">
        <f>SUMIF(Data!$A:$A,$A46,Data!D:D)</f>
        <v>0</v>
      </c>
      <c r="H46" s="18">
        <f>SUMIF(Data!$A:$A,$A46,Data!E:E)</f>
        <v>118213.48</v>
      </c>
      <c r="I46" s="18">
        <f>SUMIF(Data!$A:$A,$A46,Data!F:F)</f>
        <v>196447.14</v>
      </c>
      <c r="J46" s="17" t="s">
        <v>1851</v>
      </c>
      <c r="K46" s="19" t="s">
        <v>1885</v>
      </c>
    </row>
    <row r="47" spans="1:11">
      <c r="A47" s="16" t="s">
        <v>189</v>
      </c>
      <c r="B47" s="20" t="s">
        <v>190</v>
      </c>
      <c r="C47" s="16" t="s">
        <v>1509</v>
      </c>
      <c r="D47" s="17">
        <f t="shared" si="0"/>
        <v>284401.64</v>
      </c>
      <c r="E47" s="18">
        <f>SUMIF(Data!A:A,A47,Data!B:B)</f>
        <v>0</v>
      </c>
      <c r="F47" s="18">
        <f>SUMIF(Data!$A:$A,$A47,Data!C:C)</f>
        <v>0</v>
      </c>
      <c r="G47" s="18">
        <f>SUMIF(Data!$A:$A,$A47,Data!D:D)</f>
        <v>0</v>
      </c>
      <c r="H47" s="18">
        <f>SUMIF(Data!$A:$A,$A47,Data!E:E)</f>
        <v>187819.25</v>
      </c>
      <c r="I47" s="18">
        <f>SUMIF(Data!$A:$A,$A47,Data!F:F)</f>
        <v>96582.390000000014</v>
      </c>
      <c r="J47" s="17" t="s">
        <v>1851</v>
      </c>
      <c r="K47" s="21" t="s">
        <v>1885</v>
      </c>
    </row>
    <row r="48" spans="1:11">
      <c r="A48" s="16" t="s">
        <v>193</v>
      </c>
      <c r="B48" s="20" t="s">
        <v>194</v>
      </c>
      <c r="C48" s="16" t="s">
        <v>1509</v>
      </c>
      <c r="D48" s="17">
        <f t="shared" si="0"/>
        <v>158816.32000000001</v>
      </c>
      <c r="E48" s="18">
        <f>SUMIF(Data!A:A,A48,Data!B:B)</f>
        <v>0</v>
      </c>
      <c r="F48" s="18">
        <f>SUMIF(Data!$A:$A,$A48,Data!C:C)</f>
        <v>0</v>
      </c>
      <c r="G48" s="18">
        <f>SUMIF(Data!$A:$A,$A48,Data!D:D)</f>
        <v>0</v>
      </c>
      <c r="H48" s="18">
        <f>SUMIF(Data!$A:$A,$A48,Data!E:E)</f>
        <v>125916.32</v>
      </c>
      <c r="I48" s="18">
        <f>SUMIF(Data!$A:$A,$A48,Data!F:F)</f>
        <v>32900</v>
      </c>
      <c r="J48" s="17" t="s">
        <v>1851</v>
      </c>
      <c r="K48" s="21" t="s">
        <v>1885</v>
      </c>
    </row>
    <row r="49" spans="1:11">
      <c r="A49" s="16" t="s">
        <v>201</v>
      </c>
      <c r="B49" s="20" t="s">
        <v>202</v>
      </c>
      <c r="C49" s="16" t="s">
        <v>1667</v>
      </c>
      <c r="D49" s="17">
        <f t="shared" si="0"/>
        <v>165388.57000000004</v>
      </c>
      <c r="E49" s="18">
        <f>SUMIF(Data!A:A,A49,Data!B:B)</f>
        <v>0</v>
      </c>
      <c r="F49" s="18">
        <f>SUMIF(Data!$A:$A,$A49,Data!C:C)</f>
        <v>0</v>
      </c>
      <c r="G49" s="18">
        <f>SUMIF(Data!$A:$A,$A49,Data!D:D)</f>
        <v>0</v>
      </c>
      <c r="H49" s="18">
        <f>SUMIF(Data!$A:$A,$A49,Data!E:E)</f>
        <v>0</v>
      </c>
      <c r="I49" s="18">
        <f>SUMIF(Data!$A:$A,$A49,Data!F:F)</f>
        <v>165388.57000000004</v>
      </c>
      <c r="J49" s="17" t="s">
        <v>1851</v>
      </c>
      <c r="K49" s="19" t="s">
        <v>1885</v>
      </c>
    </row>
    <row r="50" spans="1:11">
      <c r="A50" s="16" t="s">
        <v>203</v>
      </c>
      <c r="B50" s="20" t="s">
        <v>204</v>
      </c>
      <c r="C50" s="16" t="s">
        <v>1867</v>
      </c>
      <c r="D50" s="17">
        <f t="shared" si="0"/>
        <v>372942.87</v>
      </c>
      <c r="E50" s="18">
        <f>SUMIF(Data!A:A,A50,Data!B:B)</f>
        <v>0</v>
      </c>
      <c r="F50" s="18">
        <f>SUMIF(Data!$A:$A,$A50,Data!C:C)</f>
        <v>0</v>
      </c>
      <c r="G50" s="18">
        <f>SUMIF(Data!$A:$A,$A50,Data!D:D)</f>
        <v>0</v>
      </c>
      <c r="H50" s="18">
        <f>SUMIF(Data!$A:$A,$A50,Data!E:E)</f>
        <v>0</v>
      </c>
      <c r="I50" s="18">
        <f>SUMIF(Data!$A:$A,$A50,Data!F:F)</f>
        <v>372942.87</v>
      </c>
      <c r="J50" s="17" t="s">
        <v>1851</v>
      </c>
      <c r="K50" s="19" t="s">
        <v>1885</v>
      </c>
    </row>
    <row r="51" spans="1:11">
      <c r="A51" s="16" t="s">
        <v>205</v>
      </c>
      <c r="B51" s="20" t="s">
        <v>206</v>
      </c>
      <c r="C51" s="16" t="s">
        <v>1509</v>
      </c>
      <c r="D51" s="17">
        <f t="shared" si="0"/>
        <v>148287.43</v>
      </c>
      <c r="E51" s="18">
        <f>SUMIF(Data!A:A,A51,Data!B:B)</f>
        <v>0</v>
      </c>
      <c r="F51" s="18">
        <f>SUMIF(Data!$A:$A,$A51,Data!C:C)</f>
        <v>0</v>
      </c>
      <c r="G51" s="18">
        <f>SUMIF(Data!$A:$A,$A51,Data!D:D)</f>
        <v>0</v>
      </c>
      <c r="H51" s="18">
        <f>SUMIF(Data!$A:$A,$A51,Data!E:E)</f>
        <v>0</v>
      </c>
      <c r="I51" s="18">
        <f>SUMIF(Data!$A:$A,$A51,Data!F:F)</f>
        <v>148287.43</v>
      </c>
      <c r="J51" s="17" t="s">
        <v>1851</v>
      </c>
      <c r="K51" s="19" t="s">
        <v>1885</v>
      </c>
    </row>
    <row r="52" spans="1:11">
      <c r="A52" s="16" t="s">
        <v>209</v>
      </c>
      <c r="B52" s="20" t="s">
        <v>210</v>
      </c>
      <c r="C52" s="16" t="s">
        <v>1409</v>
      </c>
      <c r="D52" s="17">
        <f t="shared" si="0"/>
        <v>195200</v>
      </c>
      <c r="E52" s="18">
        <f>SUMIF(Data!A:A,A52,Data!B:B)</f>
        <v>6250</v>
      </c>
      <c r="F52" s="18">
        <f>SUMIF(Data!$A:$A,$A52,Data!C:C)</f>
        <v>113950</v>
      </c>
      <c r="G52" s="18">
        <f>SUMIF(Data!$A:$A,$A52,Data!D:D)</f>
        <v>75000</v>
      </c>
      <c r="H52" s="18">
        <f>SUMIF(Data!$A:$A,$A52,Data!E:E)</f>
        <v>0</v>
      </c>
      <c r="I52" s="18">
        <f>SUMIF(Data!$A:$A,$A52,Data!F:F)</f>
        <v>0</v>
      </c>
      <c r="J52" s="17" t="s">
        <v>1851</v>
      </c>
      <c r="K52" s="19" t="s">
        <v>1885</v>
      </c>
    </row>
    <row r="53" spans="1:11">
      <c r="A53" s="16" t="s">
        <v>217</v>
      </c>
      <c r="B53" s="20" t="s">
        <v>218</v>
      </c>
      <c r="C53" s="16" t="s">
        <v>1517</v>
      </c>
      <c r="D53" s="17">
        <f t="shared" si="0"/>
        <v>103836.90000000001</v>
      </c>
      <c r="E53" s="18">
        <f>SUMIF(Data!A:A,A53,Data!B:B)</f>
        <v>13577.4</v>
      </c>
      <c r="F53" s="18">
        <f>SUMIF(Data!$A:$A,$A53,Data!C:C)</f>
        <v>28904.700000000004</v>
      </c>
      <c r="G53" s="18">
        <f>SUMIF(Data!$A:$A,$A53,Data!D:D)</f>
        <v>50239.8</v>
      </c>
      <c r="H53" s="18">
        <f>SUMIF(Data!$A:$A,$A53,Data!E:E)</f>
        <v>11115</v>
      </c>
      <c r="I53" s="18">
        <f>SUMIF(Data!$A:$A,$A53,Data!F:F)</f>
        <v>0</v>
      </c>
      <c r="J53" s="17" t="s">
        <v>1851</v>
      </c>
      <c r="K53" s="19" t="s">
        <v>1885</v>
      </c>
    </row>
    <row r="54" spans="1:11">
      <c r="A54" s="16" t="s">
        <v>221</v>
      </c>
      <c r="B54" s="20" t="s">
        <v>222</v>
      </c>
      <c r="C54" s="16" t="s">
        <v>1517</v>
      </c>
      <c r="D54" s="17">
        <f t="shared" si="0"/>
        <v>33925</v>
      </c>
      <c r="E54" s="18">
        <f>SUMIF(Data!A:A,A54,Data!B:B)</f>
        <v>4050</v>
      </c>
      <c r="F54" s="18">
        <f>SUMIF(Data!$A:$A,$A54,Data!C:C)</f>
        <v>24265</v>
      </c>
      <c r="G54" s="18">
        <f>SUMIF(Data!$A:$A,$A54,Data!D:D)</f>
        <v>5610</v>
      </c>
      <c r="H54" s="18">
        <f>SUMIF(Data!$A:$A,$A54,Data!E:E)</f>
        <v>0</v>
      </c>
      <c r="I54" s="18">
        <f>SUMIF(Data!$A:$A,$A54,Data!F:F)</f>
        <v>0</v>
      </c>
      <c r="J54" s="17" t="s">
        <v>1851</v>
      </c>
      <c r="K54" s="19" t="s">
        <v>1885</v>
      </c>
    </row>
    <row r="55" spans="1:11">
      <c r="A55" s="16" t="s">
        <v>225</v>
      </c>
      <c r="B55" s="20" t="s">
        <v>226</v>
      </c>
      <c r="C55" s="16" t="s">
        <v>1674</v>
      </c>
      <c r="D55" s="17">
        <f t="shared" si="0"/>
        <v>43382.130000000005</v>
      </c>
      <c r="E55" s="18">
        <f>SUMIF(Data!A:A,A55,Data!B:B)</f>
        <v>0</v>
      </c>
      <c r="F55" s="18">
        <f>SUMIF(Data!$A:$A,$A55,Data!C:C)</f>
        <v>4406.0999999999995</v>
      </c>
      <c r="G55" s="18">
        <f>SUMIF(Data!$A:$A,$A55,Data!D:D)</f>
        <v>12566.220000000003</v>
      </c>
      <c r="H55" s="18">
        <f>SUMIF(Data!$A:$A,$A55,Data!E:E)</f>
        <v>16670.22</v>
      </c>
      <c r="I55" s="18">
        <f>SUMIF(Data!$A:$A,$A55,Data!F:F)</f>
        <v>9739.59</v>
      </c>
      <c r="J55" s="17" t="s">
        <v>1875</v>
      </c>
      <c r="K55" s="19" t="s">
        <v>1885</v>
      </c>
    </row>
    <row r="56" spans="1:11">
      <c r="A56" s="16" t="s">
        <v>1366</v>
      </c>
      <c r="B56" s="20" t="s">
        <v>1367</v>
      </c>
      <c r="C56" s="16" t="s">
        <v>1555</v>
      </c>
      <c r="D56" s="17">
        <f t="shared" si="0"/>
        <v>1270</v>
      </c>
      <c r="E56" s="18">
        <f>SUMIF(Data!A:A,A56,Data!B:B)</f>
        <v>1270</v>
      </c>
      <c r="F56" s="18">
        <f>SUMIF(Data!$A:$A,$A56,Data!C:C)</f>
        <v>0</v>
      </c>
      <c r="G56" s="18">
        <f>SUMIF(Data!$A:$A,$A56,Data!D:D)</f>
        <v>0</v>
      </c>
      <c r="H56" s="18">
        <f>SUMIF(Data!$A:$A,$A56,Data!E:E)</f>
        <v>0</v>
      </c>
      <c r="I56" s="18">
        <f>SUMIF(Data!$A:$A,$A56,Data!F:F)</f>
        <v>0</v>
      </c>
      <c r="J56" s="17" t="s">
        <v>1851</v>
      </c>
      <c r="K56" s="19" t="s">
        <v>1885</v>
      </c>
    </row>
    <row r="57" spans="1:11">
      <c r="A57" s="16" t="s">
        <v>230</v>
      </c>
      <c r="B57" s="20" t="s">
        <v>231</v>
      </c>
      <c r="C57" s="16" t="s">
        <v>1517</v>
      </c>
      <c r="D57" s="17">
        <f t="shared" si="0"/>
        <v>91170</v>
      </c>
      <c r="E57" s="18">
        <f>SUMIF(Data!A:A,A57,Data!B:B)</f>
        <v>0</v>
      </c>
      <c r="F57" s="18">
        <f>SUMIF(Data!$A:$A,$A57,Data!C:C)</f>
        <v>11415</v>
      </c>
      <c r="G57" s="18">
        <f>SUMIF(Data!$A:$A,$A57,Data!D:D)</f>
        <v>6120</v>
      </c>
      <c r="H57" s="18">
        <f>SUMIF(Data!$A:$A,$A57,Data!E:E)</f>
        <v>43285</v>
      </c>
      <c r="I57" s="18">
        <f>SUMIF(Data!$A:$A,$A57,Data!F:F)</f>
        <v>30350</v>
      </c>
      <c r="J57" s="17" t="s">
        <v>1851</v>
      </c>
      <c r="K57" s="19" t="s">
        <v>1885</v>
      </c>
    </row>
    <row r="58" spans="1:11">
      <c r="A58" s="16" t="s">
        <v>232</v>
      </c>
      <c r="B58" s="20" t="s">
        <v>233</v>
      </c>
      <c r="C58" s="16" t="s">
        <v>1386</v>
      </c>
      <c r="D58" s="17">
        <f t="shared" si="0"/>
        <v>16151.7</v>
      </c>
      <c r="E58" s="18">
        <f>SUMIF(Data!A:A,A58,Data!B:B)</f>
        <v>2232.5</v>
      </c>
      <c r="F58" s="18">
        <f>SUMIF(Data!$A:$A,$A58,Data!C:C)</f>
        <v>13919.2</v>
      </c>
      <c r="G58" s="18">
        <f>SUMIF(Data!$A:$A,$A58,Data!D:D)</f>
        <v>0</v>
      </c>
      <c r="H58" s="18">
        <f>SUMIF(Data!$A:$A,$A58,Data!E:E)</f>
        <v>0</v>
      </c>
      <c r="I58" s="18">
        <f>SUMIF(Data!$A:$A,$A58,Data!F:F)</f>
        <v>0</v>
      </c>
      <c r="J58" s="17" t="s">
        <v>1851</v>
      </c>
      <c r="K58" s="19" t="s">
        <v>1885</v>
      </c>
    </row>
    <row r="59" spans="1:11">
      <c r="A59" s="16" t="s">
        <v>236</v>
      </c>
      <c r="B59" s="20" t="s">
        <v>237</v>
      </c>
      <c r="C59" s="16" t="s">
        <v>1678</v>
      </c>
      <c r="D59" s="17">
        <f t="shared" si="0"/>
        <v>117296.23000000001</v>
      </c>
      <c r="E59" s="18">
        <f>SUMIF(Data!A:A,A59,Data!B:B)</f>
        <v>50503</v>
      </c>
      <c r="F59" s="18">
        <f>SUMIF(Data!$A:$A,$A59,Data!C:C)</f>
        <v>8892</v>
      </c>
      <c r="G59" s="18">
        <f>SUMIF(Data!$A:$A,$A59,Data!D:D)</f>
        <v>32812.160000000003</v>
      </c>
      <c r="H59" s="18">
        <f>SUMIF(Data!$A:$A,$A59,Data!E:E)</f>
        <v>0</v>
      </c>
      <c r="I59" s="18">
        <f>SUMIF(Data!$A:$A,$A59,Data!F:F)</f>
        <v>25089.07</v>
      </c>
      <c r="J59" s="17" t="s">
        <v>1851</v>
      </c>
      <c r="K59" s="19" t="s">
        <v>1885</v>
      </c>
    </row>
    <row r="60" spans="1:11">
      <c r="A60" s="16" t="s">
        <v>238</v>
      </c>
      <c r="B60" s="20" t="s">
        <v>239</v>
      </c>
      <c r="C60" s="16" t="s">
        <v>1679</v>
      </c>
      <c r="D60" s="17">
        <f t="shared" si="0"/>
        <v>72877</v>
      </c>
      <c r="E60" s="18">
        <f>SUMIF(Data!A:A,A60,Data!B:B)</f>
        <v>0</v>
      </c>
      <c r="F60" s="18">
        <f>SUMIF(Data!$A:$A,$A60,Data!C:C)</f>
        <v>72877</v>
      </c>
      <c r="G60" s="18">
        <f>SUMIF(Data!$A:$A,$A60,Data!D:D)</f>
        <v>0</v>
      </c>
      <c r="H60" s="18">
        <f>SUMIF(Data!$A:$A,$A60,Data!E:E)</f>
        <v>0</v>
      </c>
      <c r="I60" s="18">
        <f>SUMIF(Data!$A:$A,$A60,Data!F:F)</f>
        <v>0</v>
      </c>
      <c r="J60" s="17" t="s">
        <v>1851</v>
      </c>
      <c r="K60" s="19" t="s">
        <v>1885</v>
      </c>
    </row>
    <row r="61" spans="1:11">
      <c r="A61" s="16" t="s">
        <v>240</v>
      </c>
      <c r="B61" s="20" t="s">
        <v>241</v>
      </c>
      <c r="C61" s="16" t="s">
        <v>1389</v>
      </c>
      <c r="D61" s="17">
        <f t="shared" si="0"/>
        <v>239520.52000000002</v>
      </c>
      <c r="E61" s="18">
        <f>SUMIF(Data!A:A,A61,Data!B:B)</f>
        <v>58658.16</v>
      </c>
      <c r="F61" s="18">
        <f>SUMIF(Data!$A:$A,$A61,Data!C:C)</f>
        <v>48881.8</v>
      </c>
      <c r="G61" s="18">
        <f>SUMIF(Data!$A:$A,$A61,Data!D:D)</f>
        <v>58657.860000000008</v>
      </c>
      <c r="H61" s="18">
        <f>SUMIF(Data!$A:$A,$A61,Data!E:E)</f>
        <v>58658.16</v>
      </c>
      <c r="I61" s="18">
        <f>SUMIF(Data!$A:$A,$A61,Data!F:F)</f>
        <v>14664.54</v>
      </c>
      <c r="J61" s="17" t="s">
        <v>1851</v>
      </c>
      <c r="K61" s="19" t="s">
        <v>1885</v>
      </c>
    </row>
    <row r="62" spans="1:11">
      <c r="A62" s="16" t="s">
        <v>244</v>
      </c>
      <c r="B62" s="20" t="s">
        <v>245</v>
      </c>
      <c r="C62" s="16" t="s">
        <v>1682</v>
      </c>
      <c r="D62" s="17">
        <f t="shared" si="0"/>
        <v>12255</v>
      </c>
      <c r="E62" s="18">
        <f>SUMIF(Data!A:A,A62,Data!B:B)</f>
        <v>0</v>
      </c>
      <c r="F62" s="18">
        <f>SUMIF(Data!$A:$A,$A62,Data!C:C)</f>
        <v>0</v>
      </c>
      <c r="G62" s="18">
        <f>SUMIF(Data!$A:$A,$A62,Data!D:D)</f>
        <v>12255</v>
      </c>
      <c r="H62" s="18">
        <f>SUMIF(Data!$A:$A,$A62,Data!E:E)</f>
        <v>0</v>
      </c>
      <c r="I62" s="18">
        <f>SUMIF(Data!$A:$A,$A62,Data!F:F)</f>
        <v>0</v>
      </c>
      <c r="J62" s="17" t="s">
        <v>1875</v>
      </c>
      <c r="K62" s="19" t="s">
        <v>1885</v>
      </c>
    </row>
    <row r="63" spans="1:11">
      <c r="A63" s="16" t="s">
        <v>248</v>
      </c>
      <c r="B63" s="20" t="s">
        <v>249</v>
      </c>
      <c r="C63" s="16" t="s">
        <v>1649</v>
      </c>
      <c r="D63" s="17">
        <f t="shared" si="0"/>
        <v>10506.189999999999</v>
      </c>
      <c r="E63" s="18">
        <f>SUMIF(Data!A:A,A63,Data!B:B)</f>
        <v>5875.45</v>
      </c>
      <c r="F63" s="18">
        <f>SUMIF(Data!$A:$A,$A63,Data!C:C)</f>
        <v>4630.74</v>
      </c>
      <c r="G63" s="18">
        <f>SUMIF(Data!$A:$A,$A63,Data!D:D)</f>
        <v>0</v>
      </c>
      <c r="H63" s="18">
        <f>SUMIF(Data!$A:$A,$A63,Data!E:E)</f>
        <v>0</v>
      </c>
      <c r="I63" s="18">
        <f>SUMIF(Data!$A:$A,$A63,Data!F:F)</f>
        <v>0</v>
      </c>
      <c r="J63" s="17" t="s">
        <v>1851</v>
      </c>
      <c r="K63" s="19" t="s">
        <v>1885</v>
      </c>
    </row>
    <row r="64" spans="1:11">
      <c r="A64" s="16" t="s">
        <v>250</v>
      </c>
      <c r="B64" s="20" t="s">
        <v>251</v>
      </c>
      <c r="C64" s="16" t="s">
        <v>1683</v>
      </c>
      <c r="D64" s="17">
        <f t="shared" si="0"/>
        <v>1921042.5</v>
      </c>
      <c r="E64" s="18">
        <f>SUMIF(Data!A:A,A64,Data!B:B)</f>
        <v>74100</v>
      </c>
      <c r="F64" s="18">
        <f>SUMIF(Data!$A:$A,$A64,Data!C:C)</f>
        <v>148200</v>
      </c>
      <c r="G64" s="18">
        <f>SUMIF(Data!$A:$A,$A64,Data!D:D)</f>
        <v>678300</v>
      </c>
      <c r="H64" s="18">
        <f>SUMIF(Data!$A:$A,$A64,Data!E:E)</f>
        <v>330600</v>
      </c>
      <c r="I64" s="18">
        <f>SUMIF(Data!$A:$A,$A64,Data!F:F)</f>
        <v>689842.5</v>
      </c>
      <c r="J64" s="17" t="s">
        <v>1851</v>
      </c>
      <c r="K64" s="19" t="s">
        <v>1885</v>
      </c>
    </row>
    <row r="65" spans="1:11">
      <c r="A65" s="16" t="s">
        <v>258</v>
      </c>
      <c r="B65" s="20" t="s">
        <v>259</v>
      </c>
      <c r="C65" s="16" t="s">
        <v>1517</v>
      </c>
      <c r="D65" s="17">
        <f t="shared" si="0"/>
        <v>25770</v>
      </c>
      <c r="E65" s="18">
        <f>SUMIF(Data!A:A,A65,Data!B:B)</f>
        <v>4450</v>
      </c>
      <c r="F65" s="18">
        <f>SUMIF(Data!$A:$A,$A65,Data!C:C)</f>
        <v>21320</v>
      </c>
      <c r="G65" s="18">
        <f>SUMIF(Data!$A:$A,$A65,Data!D:D)</f>
        <v>0</v>
      </c>
      <c r="H65" s="18">
        <f>SUMIF(Data!$A:$A,$A65,Data!E:E)</f>
        <v>0</v>
      </c>
      <c r="I65" s="18">
        <f>SUMIF(Data!$A:$A,$A65,Data!F:F)</f>
        <v>0</v>
      </c>
      <c r="J65" s="17" t="s">
        <v>1851</v>
      </c>
      <c r="K65" s="19" t="s">
        <v>1885</v>
      </c>
    </row>
    <row r="66" spans="1:11">
      <c r="A66" s="16" t="s">
        <v>1368</v>
      </c>
      <c r="B66" s="20" t="s">
        <v>1369</v>
      </c>
      <c r="C66" s="16" t="s">
        <v>1853</v>
      </c>
      <c r="D66" s="17">
        <f t="shared" si="0"/>
        <v>4680</v>
      </c>
      <c r="E66" s="18">
        <f>SUMIF(Data!A:A,A66,Data!B:B)</f>
        <v>4680</v>
      </c>
      <c r="F66" s="18">
        <f>SUMIF(Data!$A:$A,$A66,Data!C:C)</f>
        <v>0</v>
      </c>
      <c r="G66" s="18">
        <f>SUMIF(Data!$A:$A,$A66,Data!D:D)</f>
        <v>0</v>
      </c>
      <c r="H66" s="18">
        <f>SUMIF(Data!$A:$A,$A66,Data!E:E)</f>
        <v>0</v>
      </c>
      <c r="I66" s="18">
        <f>SUMIF(Data!$A:$A,$A66,Data!F:F)</f>
        <v>0</v>
      </c>
      <c r="J66" s="17" t="s">
        <v>1851</v>
      </c>
      <c r="K66" s="19" t="s">
        <v>1885</v>
      </c>
    </row>
    <row r="67" spans="1:11">
      <c r="A67" s="16" t="s">
        <v>270</v>
      </c>
      <c r="B67" s="20" t="s">
        <v>271</v>
      </c>
      <c r="C67" s="16" t="s">
        <v>1689</v>
      </c>
      <c r="D67" s="17">
        <f t="shared" si="0"/>
        <v>74337.119999999995</v>
      </c>
      <c r="E67" s="18">
        <f>SUMIF(Data!A:A,A67,Data!B:B)</f>
        <v>0</v>
      </c>
      <c r="F67" s="18">
        <f>SUMIF(Data!$A:$A,$A67,Data!C:C)</f>
        <v>74337.119999999995</v>
      </c>
      <c r="G67" s="18">
        <f>SUMIF(Data!$A:$A,$A67,Data!D:D)</f>
        <v>0</v>
      </c>
      <c r="H67" s="18">
        <f>SUMIF(Data!$A:$A,$A67,Data!E:E)</f>
        <v>0</v>
      </c>
      <c r="I67" s="18">
        <f>SUMIF(Data!$A:$A,$A67,Data!F:F)</f>
        <v>0</v>
      </c>
      <c r="J67" s="17" t="s">
        <v>1851</v>
      </c>
      <c r="K67" s="21" t="s">
        <v>1885</v>
      </c>
    </row>
    <row r="68" spans="1:11">
      <c r="A68" s="16" t="s">
        <v>272</v>
      </c>
      <c r="B68" s="20" t="s">
        <v>273</v>
      </c>
      <c r="C68" s="16" t="s">
        <v>1380</v>
      </c>
      <c r="D68" s="17">
        <f t="shared" ref="D68:D131" si="1">SUM(E68:I68)</f>
        <v>282537.98</v>
      </c>
      <c r="E68" s="18">
        <f>SUMIF(Data!A:A,A68,Data!B:B)</f>
        <v>0</v>
      </c>
      <c r="F68" s="18">
        <f>SUMIF(Data!$A:$A,$A68,Data!C:C)</f>
        <v>257362.98</v>
      </c>
      <c r="G68" s="18">
        <f>SUMIF(Data!$A:$A,$A68,Data!D:D)</f>
        <v>0</v>
      </c>
      <c r="H68" s="18">
        <f>SUMIF(Data!$A:$A,$A68,Data!E:E)</f>
        <v>0</v>
      </c>
      <c r="I68" s="18">
        <f>SUMIF(Data!$A:$A,$A68,Data!F:F)</f>
        <v>25175</v>
      </c>
      <c r="J68" s="17" t="s">
        <v>1851</v>
      </c>
      <c r="K68" s="19" t="s">
        <v>1885</v>
      </c>
    </row>
    <row r="69" spans="1:11">
      <c r="A69" s="16" t="s">
        <v>274</v>
      </c>
      <c r="B69" s="20" t="s">
        <v>275</v>
      </c>
      <c r="C69" s="16" t="s">
        <v>1678</v>
      </c>
      <c r="D69" s="17">
        <f t="shared" si="1"/>
        <v>594319.85000000009</v>
      </c>
      <c r="E69" s="18">
        <f>SUMIF(Data!A:A,A69,Data!B:B)</f>
        <v>0</v>
      </c>
      <c r="F69" s="18">
        <f>SUMIF(Data!$A:$A,$A69,Data!C:C)</f>
        <v>370156.13</v>
      </c>
      <c r="G69" s="18">
        <f>SUMIF(Data!$A:$A,$A69,Data!D:D)</f>
        <v>213115.18</v>
      </c>
      <c r="H69" s="18">
        <f>SUMIF(Data!$A:$A,$A69,Data!E:E)</f>
        <v>11048.54</v>
      </c>
      <c r="I69" s="18">
        <f>SUMIF(Data!$A:$A,$A69,Data!F:F)</f>
        <v>0</v>
      </c>
      <c r="J69" s="17" t="s">
        <v>1851</v>
      </c>
      <c r="K69" s="19" t="s">
        <v>1885</v>
      </c>
    </row>
    <row r="70" spans="1:11">
      <c r="A70" s="16" t="s">
        <v>286</v>
      </c>
      <c r="B70" s="20" t="s">
        <v>287</v>
      </c>
      <c r="C70" s="16" t="s">
        <v>1695</v>
      </c>
      <c r="D70" s="17">
        <f t="shared" si="1"/>
        <v>34011.9</v>
      </c>
      <c r="E70" s="18">
        <f>SUMIF(Data!A:A,A70,Data!B:B)</f>
        <v>0</v>
      </c>
      <c r="F70" s="18">
        <f>SUMIF(Data!$A:$A,$A70,Data!C:C)</f>
        <v>14193</v>
      </c>
      <c r="G70" s="18">
        <f>SUMIF(Data!$A:$A,$A70,Data!D:D)</f>
        <v>0</v>
      </c>
      <c r="H70" s="18">
        <f>SUMIF(Data!$A:$A,$A70,Data!E:E)</f>
        <v>19818.900000000001</v>
      </c>
      <c r="I70" s="18">
        <f>SUMIF(Data!$A:$A,$A70,Data!F:F)</f>
        <v>0</v>
      </c>
      <c r="J70" s="17" t="s">
        <v>1851</v>
      </c>
      <c r="K70" s="19" t="s">
        <v>1885</v>
      </c>
    </row>
    <row r="71" spans="1:11">
      <c r="A71" s="16" t="s">
        <v>292</v>
      </c>
      <c r="B71" s="20" t="s">
        <v>293</v>
      </c>
      <c r="C71" s="16" t="s">
        <v>1698</v>
      </c>
      <c r="D71" s="17">
        <f t="shared" si="1"/>
        <v>13717</v>
      </c>
      <c r="E71" s="18">
        <f>SUMIF(Data!A:A,A71,Data!B:B)</f>
        <v>0</v>
      </c>
      <c r="F71" s="18">
        <f>SUMIF(Data!$A:$A,$A71,Data!C:C)</f>
        <v>13717</v>
      </c>
      <c r="G71" s="18">
        <f>SUMIF(Data!$A:$A,$A71,Data!D:D)</f>
        <v>0</v>
      </c>
      <c r="H71" s="18">
        <f>SUMIF(Data!$A:$A,$A71,Data!E:E)</f>
        <v>0</v>
      </c>
      <c r="I71" s="18">
        <f>SUMIF(Data!$A:$A,$A71,Data!F:F)</f>
        <v>0</v>
      </c>
      <c r="J71" s="17" t="s">
        <v>1851</v>
      </c>
      <c r="K71" s="19" t="s">
        <v>1885</v>
      </c>
    </row>
    <row r="72" spans="1:11">
      <c r="A72" s="16" t="s">
        <v>294</v>
      </c>
      <c r="B72" s="20" t="s">
        <v>295</v>
      </c>
      <c r="C72" s="16" t="s">
        <v>1699</v>
      </c>
      <c r="D72" s="17">
        <f t="shared" si="1"/>
        <v>49500</v>
      </c>
      <c r="E72" s="18">
        <f>SUMIF(Data!A:A,A72,Data!B:B)</f>
        <v>0</v>
      </c>
      <c r="F72" s="18">
        <f>SUMIF(Data!$A:$A,$A72,Data!C:C)</f>
        <v>49500</v>
      </c>
      <c r="G72" s="18">
        <f>SUMIF(Data!$A:$A,$A72,Data!D:D)</f>
        <v>0</v>
      </c>
      <c r="H72" s="18">
        <f>SUMIF(Data!$A:$A,$A72,Data!E:E)</f>
        <v>0</v>
      </c>
      <c r="I72" s="18">
        <f>SUMIF(Data!$A:$A,$A72,Data!F:F)</f>
        <v>0</v>
      </c>
      <c r="J72" s="17" t="s">
        <v>1875</v>
      </c>
      <c r="K72" s="19" t="s">
        <v>1885</v>
      </c>
    </row>
    <row r="73" spans="1:11">
      <c r="A73" s="16" t="s">
        <v>296</v>
      </c>
      <c r="B73" s="20" t="s">
        <v>297</v>
      </c>
      <c r="C73" s="16" t="s">
        <v>1700</v>
      </c>
      <c r="D73" s="17">
        <f t="shared" si="1"/>
        <v>39550</v>
      </c>
      <c r="E73" s="18">
        <f>SUMIF(Data!A:A,A73,Data!B:B)</f>
        <v>0</v>
      </c>
      <c r="F73" s="18">
        <f>SUMIF(Data!$A:$A,$A73,Data!C:C)</f>
        <v>39550</v>
      </c>
      <c r="G73" s="18">
        <f>SUMIF(Data!$A:$A,$A73,Data!D:D)</f>
        <v>0</v>
      </c>
      <c r="H73" s="18">
        <f>SUMIF(Data!$A:$A,$A73,Data!E:E)</f>
        <v>0</v>
      </c>
      <c r="I73" s="18">
        <f>SUMIF(Data!$A:$A,$A73,Data!F:F)</f>
        <v>0</v>
      </c>
      <c r="J73" s="17" t="s">
        <v>1851</v>
      </c>
      <c r="K73" s="19" t="s">
        <v>1885</v>
      </c>
    </row>
    <row r="74" spans="1:11">
      <c r="A74" s="16" t="s">
        <v>298</v>
      </c>
      <c r="B74" s="20" t="s">
        <v>299</v>
      </c>
      <c r="C74" s="16" t="s">
        <v>1701</v>
      </c>
      <c r="D74" s="17">
        <f t="shared" si="1"/>
        <v>8600</v>
      </c>
      <c r="E74" s="18">
        <f>SUMIF(Data!A:A,A74,Data!B:B)</f>
        <v>0</v>
      </c>
      <c r="F74" s="18">
        <f>SUMIF(Data!$A:$A,$A74,Data!C:C)</f>
        <v>8600</v>
      </c>
      <c r="G74" s="18">
        <f>SUMIF(Data!$A:$A,$A74,Data!D:D)</f>
        <v>0</v>
      </c>
      <c r="H74" s="18">
        <f>SUMIF(Data!$A:$A,$A74,Data!E:E)</f>
        <v>0</v>
      </c>
      <c r="I74" s="18">
        <f>SUMIF(Data!$A:$A,$A74,Data!F:F)</f>
        <v>0</v>
      </c>
      <c r="J74" s="17" t="s">
        <v>1851</v>
      </c>
      <c r="K74" s="19" t="s">
        <v>1885</v>
      </c>
    </row>
    <row r="75" spans="1:11">
      <c r="A75" s="16" t="s">
        <v>304</v>
      </c>
      <c r="B75" s="20" t="s">
        <v>305</v>
      </c>
      <c r="C75" s="16" t="s">
        <v>1678</v>
      </c>
      <c r="D75" s="17">
        <f t="shared" si="1"/>
        <v>16671.900000000001</v>
      </c>
      <c r="E75" s="18">
        <f>SUMIF(Data!A:A,A75,Data!B:B)</f>
        <v>0</v>
      </c>
      <c r="F75" s="18">
        <f>SUMIF(Data!$A:$A,$A75,Data!C:C)</f>
        <v>16671.900000000001</v>
      </c>
      <c r="G75" s="18">
        <f>SUMIF(Data!$A:$A,$A75,Data!D:D)</f>
        <v>0</v>
      </c>
      <c r="H75" s="18">
        <f>SUMIF(Data!$A:$A,$A75,Data!E:E)</f>
        <v>0</v>
      </c>
      <c r="I75" s="18">
        <f>SUMIF(Data!$A:$A,$A75,Data!F:F)</f>
        <v>0</v>
      </c>
      <c r="J75" s="17" t="s">
        <v>1851</v>
      </c>
      <c r="K75" s="19" t="s">
        <v>1885</v>
      </c>
    </row>
    <row r="76" spans="1:11">
      <c r="A76" s="16" t="s">
        <v>308</v>
      </c>
      <c r="B76" s="20" t="s">
        <v>309</v>
      </c>
      <c r="C76" s="16" t="s">
        <v>1705</v>
      </c>
      <c r="D76" s="17">
        <f t="shared" si="1"/>
        <v>9000</v>
      </c>
      <c r="E76" s="18">
        <f>SUMIF(Data!A:A,A76,Data!B:B)</f>
        <v>0</v>
      </c>
      <c r="F76" s="18">
        <f>SUMIF(Data!$A:$A,$A76,Data!C:C)</f>
        <v>9000</v>
      </c>
      <c r="G76" s="18">
        <f>SUMIF(Data!$A:$A,$A76,Data!D:D)</f>
        <v>0</v>
      </c>
      <c r="H76" s="18">
        <f>SUMIF(Data!$A:$A,$A76,Data!E:E)</f>
        <v>0</v>
      </c>
      <c r="I76" s="18">
        <f>SUMIF(Data!$A:$A,$A76,Data!F:F)</f>
        <v>0</v>
      </c>
      <c r="J76" s="17" t="s">
        <v>1851</v>
      </c>
      <c r="K76" s="19" t="s">
        <v>1885</v>
      </c>
    </row>
    <row r="77" spans="1:11">
      <c r="A77" s="16" t="s">
        <v>312</v>
      </c>
      <c r="B77" s="20" t="s">
        <v>313</v>
      </c>
      <c r="C77" s="16" t="s">
        <v>1649</v>
      </c>
      <c r="D77" s="17">
        <f t="shared" si="1"/>
        <v>4035.6</v>
      </c>
      <c r="E77" s="18">
        <f>SUMIF(Data!A:A,A77,Data!B:B)</f>
        <v>0</v>
      </c>
      <c r="F77" s="18">
        <f>SUMIF(Data!$A:$A,$A77,Data!C:C)</f>
        <v>4035.6</v>
      </c>
      <c r="G77" s="18">
        <f>SUMIF(Data!$A:$A,$A77,Data!D:D)</f>
        <v>0</v>
      </c>
      <c r="H77" s="18">
        <f>SUMIF(Data!$A:$A,$A77,Data!E:E)</f>
        <v>0</v>
      </c>
      <c r="I77" s="18">
        <f>SUMIF(Data!$A:$A,$A77,Data!F:F)</f>
        <v>0</v>
      </c>
      <c r="J77" s="17" t="s">
        <v>1851</v>
      </c>
      <c r="K77" s="19" t="s">
        <v>1885</v>
      </c>
    </row>
    <row r="78" spans="1:11">
      <c r="A78" s="16" t="s">
        <v>314</v>
      </c>
      <c r="B78" s="20" t="s">
        <v>315</v>
      </c>
      <c r="C78" s="16" t="s">
        <v>1707</v>
      </c>
      <c r="D78" s="17">
        <f t="shared" si="1"/>
        <v>3998</v>
      </c>
      <c r="E78" s="18">
        <f>SUMIF(Data!A:A,A78,Data!B:B)</f>
        <v>0</v>
      </c>
      <c r="F78" s="18">
        <f>SUMIF(Data!$A:$A,$A78,Data!C:C)</f>
        <v>3998</v>
      </c>
      <c r="G78" s="18">
        <f>SUMIF(Data!$A:$A,$A78,Data!D:D)</f>
        <v>0</v>
      </c>
      <c r="H78" s="18">
        <f>SUMIF(Data!$A:$A,$A78,Data!E:E)</f>
        <v>0</v>
      </c>
      <c r="I78" s="18">
        <f>SUMIF(Data!$A:$A,$A78,Data!F:F)</f>
        <v>0</v>
      </c>
      <c r="J78" s="17" t="s">
        <v>1851</v>
      </c>
      <c r="K78" s="19" t="s">
        <v>1885</v>
      </c>
    </row>
    <row r="79" spans="1:11">
      <c r="A79" s="16" t="s">
        <v>320</v>
      </c>
      <c r="B79" s="20" t="s">
        <v>321</v>
      </c>
      <c r="C79" s="16" t="s">
        <v>1710</v>
      </c>
      <c r="D79" s="17">
        <f t="shared" si="1"/>
        <v>10200</v>
      </c>
      <c r="E79" s="18">
        <f>SUMIF(Data!A:A,A79,Data!B:B)</f>
        <v>0</v>
      </c>
      <c r="F79" s="18">
        <f>SUMIF(Data!$A:$A,$A79,Data!C:C)</f>
        <v>10200</v>
      </c>
      <c r="G79" s="18">
        <f>SUMIF(Data!$A:$A,$A79,Data!D:D)</f>
        <v>0</v>
      </c>
      <c r="H79" s="18">
        <f>SUMIF(Data!$A:$A,$A79,Data!E:E)</f>
        <v>0</v>
      </c>
      <c r="I79" s="18">
        <f>SUMIF(Data!$A:$A,$A79,Data!F:F)</f>
        <v>0</v>
      </c>
      <c r="J79" s="17" t="s">
        <v>1851</v>
      </c>
      <c r="K79" s="19" t="s">
        <v>1885</v>
      </c>
    </row>
    <row r="80" spans="1:11">
      <c r="A80" s="16" t="s">
        <v>322</v>
      </c>
      <c r="B80" s="20" t="s">
        <v>323</v>
      </c>
      <c r="C80" s="16" t="s">
        <v>1409</v>
      </c>
      <c r="D80" s="17">
        <f t="shared" si="1"/>
        <v>114205.92000000001</v>
      </c>
      <c r="E80" s="18">
        <f>SUMIF(Data!A:A,A80,Data!B:B)</f>
        <v>0</v>
      </c>
      <c r="F80" s="18">
        <f>SUMIF(Data!$A:$A,$A80,Data!C:C)</f>
        <v>41923.08</v>
      </c>
      <c r="G80" s="18">
        <f>SUMIF(Data!$A:$A,$A80,Data!D:D)</f>
        <v>49456.68</v>
      </c>
      <c r="H80" s="18">
        <f>SUMIF(Data!$A:$A,$A80,Data!E:E)</f>
        <v>22826.16</v>
      </c>
      <c r="I80" s="18">
        <f>SUMIF(Data!$A:$A,$A80,Data!F:F)</f>
        <v>0</v>
      </c>
      <c r="J80" s="17" t="s">
        <v>1851</v>
      </c>
      <c r="K80" s="19" t="s">
        <v>1885</v>
      </c>
    </row>
    <row r="81" spans="1:11">
      <c r="A81" s="16" t="s">
        <v>324</v>
      </c>
      <c r="B81" s="20" t="s">
        <v>325</v>
      </c>
      <c r="C81" s="16" t="s">
        <v>1711</v>
      </c>
      <c r="D81" s="17">
        <f t="shared" si="1"/>
        <v>19645</v>
      </c>
      <c r="E81" s="18">
        <f>SUMIF(Data!A:A,A81,Data!B:B)</f>
        <v>0</v>
      </c>
      <c r="F81" s="18">
        <f>SUMIF(Data!$A:$A,$A81,Data!C:C)</f>
        <v>19645</v>
      </c>
      <c r="G81" s="18">
        <f>SUMIF(Data!$A:$A,$A81,Data!D:D)</f>
        <v>0</v>
      </c>
      <c r="H81" s="18">
        <f>SUMIF(Data!$A:$A,$A81,Data!E:E)</f>
        <v>0</v>
      </c>
      <c r="I81" s="18">
        <f>SUMIF(Data!$A:$A,$A81,Data!F:F)</f>
        <v>0</v>
      </c>
      <c r="J81" s="17" t="s">
        <v>1851</v>
      </c>
      <c r="K81" s="19" t="s">
        <v>1885</v>
      </c>
    </row>
    <row r="82" spans="1:11">
      <c r="A82" s="16" t="s">
        <v>326</v>
      </c>
      <c r="B82" s="20" t="s">
        <v>327</v>
      </c>
      <c r="C82" s="16" t="s">
        <v>1878</v>
      </c>
      <c r="D82" s="17">
        <f t="shared" si="1"/>
        <v>45600</v>
      </c>
      <c r="E82" s="18">
        <f>SUMIF(Data!A:A,A82,Data!B:B)</f>
        <v>0</v>
      </c>
      <c r="F82" s="18">
        <f>SUMIF(Data!$A:$A,$A82,Data!C:C)</f>
        <v>45600</v>
      </c>
      <c r="G82" s="18">
        <f>SUMIF(Data!$A:$A,$A82,Data!D:D)</f>
        <v>0</v>
      </c>
      <c r="H82" s="18">
        <f>SUMIF(Data!$A:$A,$A82,Data!E:E)</f>
        <v>0</v>
      </c>
      <c r="I82" s="18">
        <f>SUMIF(Data!$A:$A,$A82,Data!F:F)</f>
        <v>0</v>
      </c>
      <c r="J82" s="17" t="s">
        <v>1851</v>
      </c>
      <c r="K82" s="19" t="s">
        <v>1885</v>
      </c>
    </row>
    <row r="83" spans="1:11">
      <c r="A83" s="16" t="s">
        <v>330</v>
      </c>
      <c r="B83" s="20" t="s">
        <v>331</v>
      </c>
      <c r="C83" s="16" t="s">
        <v>1517</v>
      </c>
      <c r="D83" s="17">
        <f t="shared" si="1"/>
        <v>24000</v>
      </c>
      <c r="E83" s="18">
        <f>SUMIF(Data!A:A,A83,Data!B:B)</f>
        <v>0</v>
      </c>
      <c r="F83" s="18">
        <f>SUMIF(Data!$A:$A,$A83,Data!C:C)</f>
        <v>24000</v>
      </c>
      <c r="G83" s="18">
        <f>SUMIF(Data!$A:$A,$A83,Data!D:D)</f>
        <v>0</v>
      </c>
      <c r="H83" s="18">
        <f>SUMIF(Data!$A:$A,$A83,Data!E:E)</f>
        <v>0</v>
      </c>
      <c r="I83" s="18">
        <f>SUMIF(Data!$A:$A,$A83,Data!F:F)</f>
        <v>0</v>
      </c>
      <c r="J83" s="17" t="s">
        <v>1851</v>
      </c>
      <c r="K83" s="19" t="s">
        <v>1885</v>
      </c>
    </row>
    <row r="84" spans="1:11">
      <c r="A84" s="16" t="s">
        <v>332</v>
      </c>
      <c r="B84" s="20" t="s">
        <v>333</v>
      </c>
      <c r="C84" s="16" t="s">
        <v>1712</v>
      </c>
      <c r="D84" s="17">
        <f t="shared" si="1"/>
        <v>13500</v>
      </c>
      <c r="E84" s="18">
        <f>SUMIF(Data!A:A,A84,Data!B:B)</f>
        <v>0</v>
      </c>
      <c r="F84" s="18">
        <f>SUMIF(Data!$A:$A,$A84,Data!C:C)</f>
        <v>13500</v>
      </c>
      <c r="G84" s="18">
        <f>SUMIF(Data!$A:$A,$A84,Data!D:D)</f>
        <v>0</v>
      </c>
      <c r="H84" s="18">
        <f>SUMIF(Data!$A:$A,$A84,Data!E:E)</f>
        <v>0</v>
      </c>
      <c r="I84" s="18">
        <f>SUMIF(Data!$A:$A,$A84,Data!F:F)</f>
        <v>0</v>
      </c>
      <c r="J84" s="17" t="s">
        <v>1851</v>
      </c>
      <c r="K84" s="19" t="s">
        <v>1885</v>
      </c>
    </row>
    <row r="85" spans="1:11">
      <c r="A85" s="16" t="s">
        <v>350</v>
      </c>
      <c r="B85" s="20" t="s">
        <v>351</v>
      </c>
      <c r="C85" s="16" t="s">
        <v>1715</v>
      </c>
      <c r="D85" s="17">
        <f t="shared" si="1"/>
        <v>576376</v>
      </c>
      <c r="E85" s="18">
        <f>SUMIF(Data!A:A,A85,Data!B:B)</f>
        <v>0</v>
      </c>
      <c r="F85" s="18">
        <f>SUMIF(Data!$A:$A,$A85,Data!C:C)</f>
        <v>503247.96</v>
      </c>
      <c r="G85" s="18">
        <f>SUMIF(Data!$A:$A,$A85,Data!D:D)</f>
        <v>73128.040000000008</v>
      </c>
      <c r="H85" s="18">
        <f>SUMIF(Data!$A:$A,$A85,Data!E:E)</f>
        <v>0</v>
      </c>
      <c r="I85" s="18">
        <f>SUMIF(Data!$A:$A,$A85,Data!F:F)</f>
        <v>0</v>
      </c>
      <c r="J85" s="17" t="s">
        <v>1851</v>
      </c>
      <c r="K85" s="19" t="s">
        <v>1885</v>
      </c>
    </row>
    <row r="86" spans="1:11">
      <c r="A86" s="16" t="s">
        <v>356</v>
      </c>
      <c r="B86" s="20" t="s">
        <v>357</v>
      </c>
      <c r="C86" s="16" t="s">
        <v>1854</v>
      </c>
      <c r="D86" s="17">
        <f t="shared" si="1"/>
        <v>26220</v>
      </c>
      <c r="E86" s="18">
        <f>SUMIF(Data!A:A,A86,Data!B:B)</f>
        <v>0</v>
      </c>
      <c r="F86" s="18">
        <f>SUMIF(Data!$A:$A,$A86,Data!C:C)</f>
        <v>26220</v>
      </c>
      <c r="G86" s="18">
        <f>SUMIF(Data!$A:$A,$A86,Data!D:D)</f>
        <v>0</v>
      </c>
      <c r="H86" s="18">
        <f>SUMIF(Data!$A:$A,$A86,Data!E:E)</f>
        <v>0</v>
      </c>
      <c r="I86" s="18">
        <f>SUMIF(Data!$A:$A,$A86,Data!F:F)</f>
        <v>0</v>
      </c>
      <c r="J86" s="17" t="s">
        <v>1851</v>
      </c>
      <c r="K86" s="19" t="s">
        <v>1885</v>
      </c>
    </row>
    <row r="87" spans="1:11" s="22" customFormat="1">
      <c r="A87" s="16" t="s">
        <v>358</v>
      </c>
      <c r="B87" s="20" t="s">
        <v>359</v>
      </c>
      <c r="C87" s="16" t="s">
        <v>1389</v>
      </c>
      <c r="D87" s="17">
        <f t="shared" si="1"/>
        <v>183700.72</v>
      </c>
      <c r="E87" s="18">
        <f>SUMIF(Data!A:A,A87,Data!B:B)</f>
        <v>0</v>
      </c>
      <c r="F87" s="18">
        <f>SUMIF(Data!$A:$A,$A87,Data!C:C)</f>
        <v>17588.36</v>
      </c>
      <c r="G87" s="18">
        <f>SUMIF(Data!$A:$A,$A87,Data!D:D)</f>
        <v>52765.079999999987</v>
      </c>
      <c r="H87" s="18">
        <f>SUMIF(Data!$A:$A,$A87,Data!E:E)</f>
        <v>54719.360000000015</v>
      </c>
      <c r="I87" s="18">
        <f>SUMIF(Data!$A:$A,$A87,Data!F:F)</f>
        <v>58627.92</v>
      </c>
      <c r="J87" s="17" t="s">
        <v>1851</v>
      </c>
      <c r="K87" s="19" t="s">
        <v>1885</v>
      </c>
    </row>
    <row r="88" spans="1:11">
      <c r="A88" s="16" t="s">
        <v>360</v>
      </c>
      <c r="B88" s="20" t="s">
        <v>361</v>
      </c>
      <c r="C88" s="16" t="s">
        <v>1387</v>
      </c>
      <c r="D88" s="17">
        <f t="shared" si="1"/>
        <v>197695.28999999998</v>
      </c>
      <c r="E88" s="18">
        <f>SUMIF(Data!A:A,A88,Data!B:B)</f>
        <v>0</v>
      </c>
      <c r="F88" s="18">
        <f>SUMIF(Data!$A:$A,$A88,Data!C:C)</f>
        <v>10753.61</v>
      </c>
      <c r="G88" s="18">
        <f>SUMIF(Data!$A:$A,$A88,Data!D:D)</f>
        <v>181985.31</v>
      </c>
      <c r="H88" s="18">
        <f>SUMIF(Data!$A:$A,$A88,Data!E:E)</f>
        <v>4956.37</v>
      </c>
      <c r="I88" s="18">
        <f>SUMIF(Data!$A:$A,$A88,Data!F:F)</f>
        <v>0</v>
      </c>
      <c r="J88" s="17" t="s">
        <v>1875</v>
      </c>
      <c r="K88" s="19" t="s">
        <v>1885</v>
      </c>
    </row>
    <row r="89" spans="1:11">
      <c r="A89" s="16" t="s">
        <v>364</v>
      </c>
      <c r="B89" s="20" t="s">
        <v>365</v>
      </c>
      <c r="C89" s="16" t="s">
        <v>1649</v>
      </c>
      <c r="D89" s="17">
        <f t="shared" si="1"/>
        <v>4600</v>
      </c>
      <c r="E89" s="18">
        <f>SUMIF(Data!A:A,A89,Data!B:B)</f>
        <v>0</v>
      </c>
      <c r="F89" s="18">
        <f>SUMIF(Data!$A:$A,$A89,Data!C:C)</f>
        <v>4600</v>
      </c>
      <c r="G89" s="18">
        <f>SUMIF(Data!$A:$A,$A89,Data!D:D)</f>
        <v>0</v>
      </c>
      <c r="H89" s="18">
        <f>SUMIF(Data!$A:$A,$A89,Data!E:E)</f>
        <v>0</v>
      </c>
      <c r="I89" s="18">
        <f>SUMIF(Data!$A:$A,$A89,Data!F:F)</f>
        <v>0</v>
      </c>
      <c r="J89" s="17" t="s">
        <v>1851</v>
      </c>
      <c r="K89" s="19" t="s">
        <v>1885</v>
      </c>
    </row>
    <row r="90" spans="1:11">
      <c r="A90" s="16" t="s">
        <v>366</v>
      </c>
      <c r="B90" s="20" t="s">
        <v>367</v>
      </c>
      <c r="C90" s="16" t="s">
        <v>1717</v>
      </c>
      <c r="D90" s="17">
        <f t="shared" si="1"/>
        <v>24985</v>
      </c>
      <c r="E90" s="18">
        <f>SUMIF(Data!A:A,A90,Data!B:B)</f>
        <v>0</v>
      </c>
      <c r="F90" s="18">
        <f>SUMIF(Data!$A:$A,$A90,Data!C:C)</f>
        <v>24985</v>
      </c>
      <c r="G90" s="18">
        <f>SUMIF(Data!$A:$A,$A90,Data!D:D)</f>
        <v>0</v>
      </c>
      <c r="H90" s="18">
        <f>SUMIF(Data!$A:$A,$A90,Data!E:E)</f>
        <v>0</v>
      </c>
      <c r="I90" s="18">
        <f>SUMIF(Data!$A:$A,$A90,Data!F:F)</f>
        <v>0</v>
      </c>
      <c r="J90" s="17" t="s">
        <v>1851</v>
      </c>
      <c r="K90" s="21" t="s">
        <v>1885</v>
      </c>
    </row>
    <row r="91" spans="1:11">
      <c r="A91" s="16" t="s">
        <v>368</v>
      </c>
      <c r="B91" s="20" t="s">
        <v>369</v>
      </c>
      <c r="C91" s="16" t="s">
        <v>1649</v>
      </c>
      <c r="D91" s="17">
        <f t="shared" si="1"/>
        <v>7142</v>
      </c>
      <c r="E91" s="18">
        <f>SUMIF(Data!A:A,A91,Data!B:B)</f>
        <v>0</v>
      </c>
      <c r="F91" s="18">
        <f>SUMIF(Data!$A:$A,$A91,Data!C:C)</f>
        <v>7142</v>
      </c>
      <c r="G91" s="18">
        <f>SUMIF(Data!$A:$A,$A91,Data!D:D)</f>
        <v>0</v>
      </c>
      <c r="H91" s="18">
        <f>SUMIF(Data!$A:$A,$A91,Data!E:E)</f>
        <v>0</v>
      </c>
      <c r="I91" s="18">
        <f>SUMIF(Data!$A:$A,$A91,Data!F:F)</f>
        <v>0</v>
      </c>
      <c r="J91" s="17" t="s">
        <v>1851</v>
      </c>
      <c r="K91" s="19" t="s">
        <v>1885</v>
      </c>
    </row>
    <row r="92" spans="1:11">
      <c r="A92" s="16" t="s">
        <v>370</v>
      </c>
      <c r="B92" s="20" t="s">
        <v>371</v>
      </c>
      <c r="C92" s="16" t="s">
        <v>1678</v>
      </c>
      <c r="D92" s="17">
        <f t="shared" si="1"/>
        <v>7214</v>
      </c>
      <c r="E92" s="18">
        <f>SUMIF(Data!A:A,A92,Data!B:B)</f>
        <v>0</v>
      </c>
      <c r="F92" s="18">
        <f>SUMIF(Data!$A:$A,$A92,Data!C:C)</f>
        <v>5000</v>
      </c>
      <c r="G92" s="18">
        <f>SUMIF(Data!$A:$A,$A92,Data!D:D)</f>
        <v>2214</v>
      </c>
      <c r="H92" s="18">
        <f>SUMIF(Data!$A:$A,$A92,Data!E:E)</f>
        <v>0</v>
      </c>
      <c r="I92" s="18">
        <f>SUMIF(Data!$A:$A,$A92,Data!F:F)</f>
        <v>0</v>
      </c>
      <c r="J92" s="17" t="s">
        <v>1851</v>
      </c>
      <c r="K92" s="19" t="s">
        <v>1885</v>
      </c>
    </row>
    <row r="93" spans="1:11">
      <c r="A93" s="16" t="s">
        <v>372</v>
      </c>
      <c r="B93" s="20" t="s">
        <v>373</v>
      </c>
      <c r="C93" s="16" t="s">
        <v>1718</v>
      </c>
      <c r="D93" s="17">
        <f t="shared" si="1"/>
        <v>653292.01000000013</v>
      </c>
      <c r="E93" s="18">
        <f>SUMIF(Data!A:A,A93,Data!B:B)</f>
        <v>0</v>
      </c>
      <c r="F93" s="18">
        <f>SUMIF(Data!$A:$A,$A93,Data!C:C)</f>
        <v>369327.14</v>
      </c>
      <c r="G93" s="18">
        <f>SUMIF(Data!$A:$A,$A93,Data!D:D)</f>
        <v>2150.9800000000005</v>
      </c>
      <c r="H93" s="18">
        <f>SUMIF(Data!$A:$A,$A93,Data!E:E)</f>
        <v>278583.46000000002</v>
      </c>
      <c r="I93" s="18">
        <f>SUMIF(Data!$A:$A,$A93,Data!F:F)</f>
        <v>3230.43</v>
      </c>
      <c r="J93" s="17" t="s">
        <v>1851</v>
      </c>
      <c r="K93" s="19" t="s">
        <v>1885</v>
      </c>
    </row>
    <row r="94" spans="1:11">
      <c r="A94" s="16" t="s">
        <v>374</v>
      </c>
      <c r="B94" s="20" t="s">
        <v>375</v>
      </c>
      <c r="C94" s="16" t="s">
        <v>1719</v>
      </c>
      <c r="D94" s="17">
        <f t="shared" si="1"/>
        <v>240690.47999999998</v>
      </c>
      <c r="E94" s="18">
        <f>SUMIF(Data!A:A,A94,Data!B:B)</f>
        <v>0</v>
      </c>
      <c r="F94" s="18">
        <f>SUMIF(Data!$A:$A,$A94,Data!C:C)</f>
        <v>0</v>
      </c>
      <c r="G94" s="18">
        <f>SUMIF(Data!$A:$A,$A94,Data!D:D)</f>
        <v>157890</v>
      </c>
      <c r="H94" s="18">
        <f>SUMIF(Data!$A:$A,$A94,Data!E:E)</f>
        <v>0</v>
      </c>
      <c r="I94" s="18">
        <f>SUMIF(Data!$A:$A,$A94,Data!F:F)</f>
        <v>82800.479999999996</v>
      </c>
      <c r="J94" s="17" t="s">
        <v>1875</v>
      </c>
      <c r="K94" s="19" t="s">
        <v>1885</v>
      </c>
    </row>
    <row r="95" spans="1:11">
      <c r="A95" s="16" t="s">
        <v>384</v>
      </c>
      <c r="B95" s="20" t="s">
        <v>385</v>
      </c>
      <c r="C95" s="16" t="s">
        <v>1386</v>
      </c>
      <c r="D95" s="17">
        <f t="shared" si="1"/>
        <v>5846</v>
      </c>
      <c r="E95" s="18">
        <f>SUMIF(Data!A:A,A95,Data!B:B)</f>
        <v>0</v>
      </c>
      <c r="F95" s="18">
        <f>SUMIF(Data!$A:$A,$A95,Data!C:C)</f>
        <v>5846</v>
      </c>
      <c r="G95" s="18">
        <f>SUMIF(Data!$A:$A,$A95,Data!D:D)</f>
        <v>0</v>
      </c>
      <c r="H95" s="18">
        <f>SUMIF(Data!$A:$A,$A95,Data!E:E)</f>
        <v>0</v>
      </c>
      <c r="I95" s="18">
        <f>SUMIF(Data!$A:$A,$A95,Data!F:F)</f>
        <v>0</v>
      </c>
      <c r="J95" s="17" t="s">
        <v>1851</v>
      </c>
      <c r="K95" s="19" t="s">
        <v>1885</v>
      </c>
    </row>
    <row r="96" spans="1:11">
      <c r="A96" s="16" t="s">
        <v>388</v>
      </c>
      <c r="B96" s="20" t="s">
        <v>389</v>
      </c>
      <c r="C96" s="16" t="s">
        <v>1725</v>
      </c>
      <c r="D96" s="17">
        <f t="shared" si="1"/>
        <v>25610</v>
      </c>
      <c r="E96" s="18">
        <f>SUMIF(Data!A:A,A96,Data!B:B)</f>
        <v>0</v>
      </c>
      <c r="F96" s="18">
        <f>SUMIF(Data!$A:$A,$A96,Data!C:C)</f>
        <v>0</v>
      </c>
      <c r="G96" s="18">
        <f>SUMIF(Data!$A:$A,$A96,Data!D:D)</f>
        <v>25610</v>
      </c>
      <c r="H96" s="18">
        <f>SUMIF(Data!$A:$A,$A96,Data!E:E)</f>
        <v>0</v>
      </c>
      <c r="I96" s="18">
        <f>SUMIF(Data!$A:$A,$A96,Data!F:F)</f>
        <v>0</v>
      </c>
      <c r="J96" s="17" t="s">
        <v>1851</v>
      </c>
      <c r="K96" s="19" t="s">
        <v>1885</v>
      </c>
    </row>
    <row r="97" spans="1:11">
      <c r="A97" s="16" t="s">
        <v>390</v>
      </c>
      <c r="B97" s="20" t="s">
        <v>391</v>
      </c>
      <c r="C97" s="16" t="s">
        <v>1726</v>
      </c>
      <c r="D97" s="17">
        <f t="shared" si="1"/>
        <v>11738.28</v>
      </c>
      <c r="E97" s="18">
        <f>SUMIF(Data!A:A,A97,Data!B:B)</f>
        <v>0</v>
      </c>
      <c r="F97" s="18">
        <f>SUMIF(Data!$A:$A,$A97,Data!C:C)</f>
        <v>0</v>
      </c>
      <c r="G97" s="18">
        <f>SUMIF(Data!$A:$A,$A97,Data!D:D)</f>
        <v>11738.28</v>
      </c>
      <c r="H97" s="18">
        <f>SUMIF(Data!$A:$A,$A97,Data!E:E)</f>
        <v>0</v>
      </c>
      <c r="I97" s="18">
        <f>SUMIF(Data!$A:$A,$A97,Data!F:F)</f>
        <v>0</v>
      </c>
      <c r="J97" s="17" t="s">
        <v>1851</v>
      </c>
      <c r="K97" s="19" t="s">
        <v>1885</v>
      </c>
    </row>
    <row r="98" spans="1:11">
      <c r="A98" s="16" t="s">
        <v>402</v>
      </c>
      <c r="B98" s="20" t="s">
        <v>403</v>
      </c>
      <c r="C98" s="16" t="s">
        <v>1386</v>
      </c>
      <c r="D98" s="17">
        <f t="shared" si="1"/>
        <v>4968.05</v>
      </c>
      <c r="E98" s="18">
        <f>SUMIF(Data!A:A,A98,Data!B:B)</f>
        <v>0</v>
      </c>
      <c r="F98" s="18">
        <f>SUMIF(Data!$A:$A,$A98,Data!C:C)</f>
        <v>0</v>
      </c>
      <c r="G98" s="18">
        <f>SUMIF(Data!$A:$A,$A98,Data!D:D)</f>
        <v>2357.34</v>
      </c>
      <c r="H98" s="18">
        <f>SUMIF(Data!$A:$A,$A98,Data!E:E)</f>
        <v>2610.71</v>
      </c>
      <c r="I98" s="18">
        <f>SUMIF(Data!$A:$A,$A98,Data!F:F)</f>
        <v>0</v>
      </c>
      <c r="J98" s="17" t="s">
        <v>1851</v>
      </c>
      <c r="K98" s="19" t="s">
        <v>1885</v>
      </c>
    </row>
    <row r="99" spans="1:11">
      <c r="A99" s="16" t="s">
        <v>408</v>
      </c>
      <c r="B99" s="20" t="s">
        <v>409</v>
      </c>
      <c r="C99" s="16" t="s">
        <v>1733</v>
      </c>
      <c r="D99" s="17">
        <f t="shared" si="1"/>
        <v>5985.65</v>
      </c>
      <c r="E99" s="18">
        <f>SUMIF(Data!A:A,A99,Data!B:B)</f>
        <v>0</v>
      </c>
      <c r="F99" s="18">
        <f>SUMIF(Data!$A:$A,$A99,Data!C:C)</f>
        <v>0</v>
      </c>
      <c r="G99" s="18">
        <f>SUMIF(Data!$A:$A,$A99,Data!D:D)</f>
        <v>5985.65</v>
      </c>
      <c r="H99" s="18">
        <f>SUMIF(Data!$A:$A,$A99,Data!E:E)</f>
        <v>0</v>
      </c>
      <c r="I99" s="18">
        <f>SUMIF(Data!$A:$A,$A99,Data!F:F)</f>
        <v>0</v>
      </c>
      <c r="J99" s="17" t="s">
        <v>1851</v>
      </c>
      <c r="K99" s="19" t="s">
        <v>1885</v>
      </c>
    </row>
    <row r="100" spans="1:11">
      <c r="A100" s="16" t="s">
        <v>410</v>
      </c>
      <c r="B100" s="20" t="s">
        <v>411</v>
      </c>
      <c r="C100" s="16" t="s">
        <v>1734</v>
      </c>
      <c r="D100" s="17">
        <f t="shared" si="1"/>
        <v>63840</v>
      </c>
      <c r="E100" s="18">
        <f>SUMIF(Data!A:A,A100,Data!B:B)</f>
        <v>0</v>
      </c>
      <c r="F100" s="18">
        <f>SUMIF(Data!$A:$A,$A100,Data!C:C)</f>
        <v>0</v>
      </c>
      <c r="G100" s="18">
        <f>SUMIF(Data!$A:$A,$A100,Data!D:D)</f>
        <v>63840</v>
      </c>
      <c r="H100" s="18">
        <f>SUMIF(Data!$A:$A,$A100,Data!E:E)</f>
        <v>0</v>
      </c>
      <c r="I100" s="18">
        <f>SUMIF(Data!$A:$A,$A100,Data!F:F)</f>
        <v>0</v>
      </c>
      <c r="J100" s="17" t="s">
        <v>1851</v>
      </c>
      <c r="K100" s="19" t="s">
        <v>1885</v>
      </c>
    </row>
    <row r="101" spans="1:11">
      <c r="A101" s="16" t="s">
        <v>424</v>
      </c>
      <c r="B101" s="20" t="s">
        <v>425</v>
      </c>
      <c r="C101" s="16" t="s">
        <v>1740</v>
      </c>
      <c r="D101" s="17">
        <f t="shared" si="1"/>
        <v>4007.1</v>
      </c>
      <c r="E101" s="18">
        <f>SUMIF(Data!A:A,A101,Data!B:B)</f>
        <v>0</v>
      </c>
      <c r="F101" s="18">
        <f>SUMIF(Data!$A:$A,$A101,Data!C:C)</f>
        <v>0</v>
      </c>
      <c r="G101" s="18">
        <f>SUMIF(Data!$A:$A,$A101,Data!D:D)</f>
        <v>4007.1</v>
      </c>
      <c r="H101" s="18">
        <f>SUMIF(Data!$A:$A,$A101,Data!E:E)</f>
        <v>0</v>
      </c>
      <c r="I101" s="18">
        <f>SUMIF(Data!$A:$A,$A101,Data!F:F)</f>
        <v>0</v>
      </c>
      <c r="J101" s="17" t="s">
        <v>1851</v>
      </c>
      <c r="K101" s="19" t="s">
        <v>1885</v>
      </c>
    </row>
    <row r="102" spans="1:11">
      <c r="A102" s="16" t="s">
        <v>434</v>
      </c>
      <c r="B102" s="20" t="s">
        <v>435</v>
      </c>
      <c r="C102" s="16" t="s">
        <v>1381</v>
      </c>
      <c r="D102" s="17">
        <f t="shared" si="1"/>
        <v>365587.74</v>
      </c>
      <c r="E102" s="18">
        <f>SUMIF(Data!A:A,A102,Data!B:B)</f>
        <v>0</v>
      </c>
      <c r="F102" s="18">
        <f>SUMIF(Data!$A:$A,$A102,Data!C:C)</f>
        <v>0</v>
      </c>
      <c r="G102" s="18">
        <f>SUMIF(Data!$A:$A,$A102,Data!D:D)</f>
        <v>263956.74</v>
      </c>
      <c r="H102" s="18">
        <f>SUMIF(Data!$A:$A,$A102,Data!E:E)</f>
        <v>0</v>
      </c>
      <c r="I102" s="18">
        <f>SUMIF(Data!$A:$A,$A102,Data!F:F)</f>
        <v>101631</v>
      </c>
      <c r="J102" s="17" t="s">
        <v>1875</v>
      </c>
      <c r="K102" s="19" t="s">
        <v>1885</v>
      </c>
    </row>
    <row r="103" spans="1:11">
      <c r="A103" s="16" t="s">
        <v>440</v>
      </c>
      <c r="B103" s="20" t="s">
        <v>441</v>
      </c>
      <c r="C103" s="16" t="s">
        <v>1746</v>
      </c>
      <c r="D103" s="17">
        <f t="shared" si="1"/>
        <v>39900</v>
      </c>
      <c r="E103" s="18">
        <f>SUMIF(Data!A:A,A103,Data!B:B)</f>
        <v>0</v>
      </c>
      <c r="F103" s="18">
        <f>SUMIF(Data!$A:$A,$A103,Data!C:C)</f>
        <v>0</v>
      </c>
      <c r="G103" s="18">
        <f>SUMIF(Data!$A:$A,$A103,Data!D:D)</f>
        <v>39900</v>
      </c>
      <c r="H103" s="18">
        <f>SUMIF(Data!$A:$A,$A103,Data!E:E)</f>
        <v>0</v>
      </c>
      <c r="I103" s="18">
        <f>SUMIF(Data!$A:$A,$A103,Data!F:F)</f>
        <v>0</v>
      </c>
      <c r="J103" s="17" t="s">
        <v>1851</v>
      </c>
      <c r="K103" s="19" t="s">
        <v>1885</v>
      </c>
    </row>
    <row r="104" spans="1:11">
      <c r="A104" s="16" t="s">
        <v>442</v>
      </c>
      <c r="B104" s="20" t="s">
        <v>443</v>
      </c>
      <c r="C104" s="16" t="s">
        <v>1746</v>
      </c>
      <c r="D104" s="17">
        <f t="shared" si="1"/>
        <v>51300</v>
      </c>
      <c r="E104" s="18">
        <f>SUMIF(Data!A:A,A104,Data!B:B)</f>
        <v>0</v>
      </c>
      <c r="F104" s="18">
        <f>SUMIF(Data!$A:$A,$A104,Data!C:C)</f>
        <v>0</v>
      </c>
      <c r="G104" s="18">
        <f>SUMIF(Data!$A:$A,$A104,Data!D:D)</f>
        <v>51300</v>
      </c>
      <c r="H104" s="18">
        <f>SUMIF(Data!$A:$A,$A104,Data!E:E)</f>
        <v>0</v>
      </c>
      <c r="I104" s="18">
        <f>SUMIF(Data!$A:$A,$A104,Data!F:F)</f>
        <v>0</v>
      </c>
      <c r="J104" s="17" t="s">
        <v>1851</v>
      </c>
      <c r="K104" s="19" t="s">
        <v>1885</v>
      </c>
    </row>
    <row r="105" spans="1:11">
      <c r="A105" s="16" t="s">
        <v>446</v>
      </c>
      <c r="B105" s="20" t="s">
        <v>447</v>
      </c>
      <c r="C105" s="16" t="s">
        <v>1748</v>
      </c>
      <c r="D105" s="17">
        <f t="shared" si="1"/>
        <v>6390</v>
      </c>
      <c r="E105" s="18">
        <f>SUMIF(Data!A:A,A105,Data!B:B)</f>
        <v>0</v>
      </c>
      <c r="F105" s="18">
        <f>SUMIF(Data!$A:$A,$A105,Data!C:C)</f>
        <v>0</v>
      </c>
      <c r="G105" s="18">
        <f>SUMIF(Data!$A:$A,$A105,Data!D:D)</f>
        <v>6390</v>
      </c>
      <c r="H105" s="18">
        <f>SUMIF(Data!$A:$A,$A105,Data!E:E)</f>
        <v>0</v>
      </c>
      <c r="I105" s="18">
        <f>SUMIF(Data!$A:$A,$A105,Data!F:F)</f>
        <v>0</v>
      </c>
      <c r="J105" s="17" t="s">
        <v>1851</v>
      </c>
      <c r="K105" s="21" t="s">
        <v>1885</v>
      </c>
    </row>
    <row r="106" spans="1:11">
      <c r="A106" s="16" t="s">
        <v>448</v>
      </c>
      <c r="B106" s="20" t="s">
        <v>449</v>
      </c>
      <c r="C106" s="16" t="s">
        <v>1749</v>
      </c>
      <c r="D106" s="17">
        <f t="shared" si="1"/>
        <v>30400</v>
      </c>
      <c r="E106" s="18">
        <f>SUMIF(Data!A:A,A106,Data!B:B)</f>
        <v>0</v>
      </c>
      <c r="F106" s="18">
        <f>SUMIF(Data!$A:$A,$A106,Data!C:C)</f>
        <v>0</v>
      </c>
      <c r="G106" s="18">
        <f>SUMIF(Data!$A:$A,$A106,Data!D:D)</f>
        <v>30400</v>
      </c>
      <c r="H106" s="18">
        <f>SUMIF(Data!$A:$A,$A106,Data!E:E)</f>
        <v>0</v>
      </c>
      <c r="I106" s="18">
        <f>SUMIF(Data!$A:$A,$A106,Data!F:F)</f>
        <v>0</v>
      </c>
      <c r="J106" s="17" t="s">
        <v>1851</v>
      </c>
      <c r="K106" s="19" t="s">
        <v>1885</v>
      </c>
    </row>
    <row r="107" spans="1:11">
      <c r="A107" s="16" t="s">
        <v>460</v>
      </c>
      <c r="B107" s="20" t="s">
        <v>461</v>
      </c>
      <c r="C107" s="16" t="s">
        <v>1755</v>
      </c>
      <c r="D107" s="17">
        <f t="shared" si="1"/>
        <v>37620</v>
      </c>
      <c r="E107" s="18">
        <f>SUMIF(Data!A:A,A107,Data!B:B)</f>
        <v>0</v>
      </c>
      <c r="F107" s="18">
        <f>SUMIF(Data!$A:$A,$A107,Data!C:C)</f>
        <v>0</v>
      </c>
      <c r="G107" s="18">
        <f>SUMIF(Data!$A:$A,$A107,Data!D:D)</f>
        <v>37620</v>
      </c>
      <c r="H107" s="18">
        <f>SUMIF(Data!$A:$A,$A107,Data!E:E)</f>
        <v>0</v>
      </c>
      <c r="I107" s="18">
        <f>SUMIF(Data!$A:$A,$A107,Data!F:F)</f>
        <v>0</v>
      </c>
      <c r="J107" s="17" t="s">
        <v>1851</v>
      </c>
      <c r="K107" s="19" t="s">
        <v>1885</v>
      </c>
    </row>
    <row r="108" spans="1:11">
      <c r="A108" s="16" t="s">
        <v>466</v>
      </c>
      <c r="B108" s="20" t="s">
        <v>467</v>
      </c>
      <c r="C108" s="16" t="s">
        <v>1409</v>
      </c>
      <c r="D108" s="17">
        <f t="shared" si="1"/>
        <v>73450</v>
      </c>
      <c r="E108" s="18">
        <f>SUMIF(Data!A:A,A108,Data!B:B)</f>
        <v>0</v>
      </c>
      <c r="F108" s="18">
        <f>SUMIF(Data!$A:$A,$A108,Data!C:C)</f>
        <v>0</v>
      </c>
      <c r="G108" s="18">
        <f>SUMIF(Data!$A:$A,$A108,Data!D:D)</f>
        <v>40090</v>
      </c>
      <c r="H108" s="18">
        <f>SUMIF(Data!$A:$A,$A108,Data!E:E)</f>
        <v>33360</v>
      </c>
      <c r="I108" s="18">
        <f>SUMIF(Data!$A:$A,$A108,Data!F:F)</f>
        <v>0</v>
      </c>
      <c r="J108" s="17" t="s">
        <v>1851</v>
      </c>
      <c r="K108" s="19" t="s">
        <v>1885</v>
      </c>
    </row>
    <row r="109" spans="1:11" s="22" customFormat="1">
      <c r="A109" s="16" t="s">
        <v>470</v>
      </c>
      <c r="B109" s="20" t="s">
        <v>471</v>
      </c>
      <c r="C109" s="16" t="s">
        <v>1665</v>
      </c>
      <c r="D109" s="17">
        <f t="shared" si="1"/>
        <v>1375.79</v>
      </c>
      <c r="E109" s="18">
        <f>SUMIF(Data!A:A,A109,Data!B:B)</f>
        <v>0</v>
      </c>
      <c r="F109" s="18">
        <f>SUMIF(Data!$A:$A,$A109,Data!C:C)</f>
        <v>0</v>
      </c>
      <c r="G109" s="18">
        <f>SUMIF(Data!$A:$A,$A109,Data!D:D)</f>
        <v>1375.79</v>
      </c>
      <c r="H109" s="18">
        <f>SUMIF(Data!$A:$A,$A109,Data!E:E)</f>
        <v>0</v>
      </c>
      <c r="I109" s="18">
        <f>SUMIF(Data!$A:$A,$A109,Data!F:F)</f>
        <v>0</v>
      </c>
      <c r="J109" s="17" t="s">
        <v>1851</v>
      </c>
      <c r="K109" s="19" t="s">
        <v>1885</v>
      </c>
    </row>
    <row r="110" spans="1:11">
      <c r="A110" s="16" t="s">
        <v>480</v>
      </c>
      <c r="B110" s="20" t="s">
        <v>481</v>
      </c>
      <c r="C110" s="16" t="s">
        <v>1760</v>
      </c>
      <c r="D110" s="17">
        <f t="shared" si="1"/>
        <v>38600</v>
      </c>
      <c r="E110" s="18">
        <f>SUMIF(Data!A:A,A110,Data!B:B)</f>
        <v>0</v>
      </c>
      <c r="F110" s="18">
        <f>SUMIF(Data!$A:$A,$A110,Data!C:C)</f>
        <v>0</v>
      </c>
      <c r="G110" s="18">
        <f>SUMIF(Data!$A:$A,$A110,Data!D:D)</f>
        <v>38600</v>
      </c>
      <c r="H110" s="18">
        <f>SUMIF(Data!$A:$A,$A110,Data!E:E)</f>
        <v>0</v>
      </c>
      <c r="I110" s="18">
        <f>SUMIF(Data!$A:$A,$A110,Data!F:F)</f>
        <v>0</v>
      </c>
      <c r="J110" s="17" t="s">
        <v>1851</v>
      </c>
      <c r="K110" s="19" t="s">
        <v>1885</v>
      </c>
    </row>
    <row r="111" spans="1:11">
      <c r="A111" s="16" t="s">
        <v>482</v>
      </c>
      <c r="B111" s="20" t="s">
        <v>483</v>
      </c>
      <c r="C111" s="16" t="s">
        <v>1762</v>
      </c>
      <c r="D111" s="17">
        <f t="shared" si="1"/>
        <v>1309542.71</v>
      </c>
      <c r="E111" s="18">
        <f>SUMIF(Data!A:A,A111,Data!B:B)</f>
        <v>0</v>
      </c>
      <c r="F111" s="18">
        <f>SUMIF(Data!$A:$A,$A111,Data!C:C)</f>
        <v>0</v>
      </c>
      <c r="G111" s="18">
        <f>SUMIF(Data!$A:$A,$A111,Data!D:D)</f>
        <v>386394.63</v>
      </c>
      <c r="H111" s="18">
        <f>SUMIF(Data!$A:$A,$A111,Data!E:E)</f>
        <v>584715.72</v>
      </c>
      <c r="I111" s="18">
        <f>SUMIF(Data!$A:$A,$A111,Data!F:F)</f>
        <v>338432.36</v>
      </c>
      <c r="J111" s="17" t="s">
        <v>1851</v>
      </c>
      <c r="K111" s="19" t="s">
        <v>1885</v>
      </c>
    </row>
    <row r="112" spans="1:11">
      <c r="A112" s="16" t="s">
        <v>484</v>
      </c>
      <c r="B112" s="20" t="s">
        <v>485</v>
      </c>
      <c r="C112" s="16" t="s">
        <v>1763</v>
      </c>
      <c r="D112" s="17">
        <f t="shared" si="1"/>
        <v>699996</v>
      </c>
      <c r="E112" s="18">
        <f>SUMIF(Data!A:A,A112,Data!B:B)</f>
        <v>0</v>
      </c>
      <c r="F112" s="18">
        <f>SUMIF(Data!$A:$A,$A112,Data!C:C)</f>
        <v>0</v>
      </c>
      <c r="G112" s="18">
        <f>SUMIF(Data!$A:$A,$A112,Data!D:D)</f>
        <v>699996</v>
      </c>
      <c r="H112" s="18">
        <f>SUMIF(Data!$A:$A,$A112,Data!E:E)</f>
        <v>0</v>
      </c>
      <c r="I112" s="18">
        <f>SUMIF(Data!$A:$A,$A112,Data!F:F)</f>
        <v>0</v>
      </c>
      <c r="J112" s="17" t="s">
        <v>1851</v>
      </c>
      <c r="K112" s="19" t="s">
        <v>1885</v>
      </c>
    </row>
    <row r="113" spans="1:11">
      <c r="A113" s="16" t="s">
        <v>488</v>
      </c>
      <c r="B113" s="20" t="s">
        <v>489</v>
      </c>
      <c r="C113" s="16" t="s">
        <v>1649</v>
      </c>
      <c r="D113" s="17">
        <f t="shared" si="1"/>
        <v>4379.1499999999996</v>
      </c>
      <c r="E113" s="18">
        <f>SUMIF(Data!A:A,A113,Data!B:B)</f>
        <v>0</v>
      </c>
      <c r="F113" s="18">
        <f>SUMIF(Data!$A:$A,$A113,Data!C:C)</f>
        <v>0</v>
      </c>
      <c r="G113" s="18">
        <f>SUMIF(Data!$A:$A,$A113,Data!D:D)</f>
        <v>4379.1499999999996</v>
      </c>
      <c r="H113" s="18">
        <f>SUMIF(Data!$A:$A,$A113,Data!E:E)</f>
        <v>0</v>
      </c>
      <c r="I113" s="18">
        <f>SUMIF(Data!$A:$A,$A113,Data!F:F)</f>
        <v>0</v>
      </c>
      <c r="J113" s="17" t="s">
        <v>1851</v>
      </c>
      <c r="K113" s="19" t="s">
        <v>1885</v>
      </c>
    </row>
    <row r="114" spans="1:11">
      <c r="A114" s="16" t="s">
        <v>500</v>
      </c>
      <c r="B114" s="20" t="s">
        <v>501</v>
      </c>
      <c r="C114" s="16" t="s">
        <v>1769</v>
      </c>
      <c r="D114" s="17">
        <f t="shared" si="1"/>
        <v>5035.38</v>
      </c>
      <c r="E114" s="18">
        <f>SUMIF(Data!A:A,A114,Data!B:B)</f>
        <v>0</v>
      </c>
      <c r="F114" s="18">
        <f>SUMIF(Data!$A:$A,$A114,Data!C:C)</f>
        <v>0</v>
      </c>
      <c r="G114" s="18">
        <f>SUMIF(Data!$A:$A,$A114,Data!D:D)</f>
        <v>5035.38</v>
      </c>
      <c r="H114" s="18">
        <f>SUMIF(Data!$A:$A,$A114,Data!E:E)</f>
        <v>0</v>
      </c>
      <c r="I114" s="18">
        <f>SUMIF(Data!$A:$A,$A114,Data!F:F)</f>
        <v>0</v>
      </c>
      <c r="J114" s="17" t="s">
        <v>1851</v>
      </c>
      <c r="K114" s="19" t="s">
        <v>1885</v>
      </c>
    </row>
    <row r="115" spans="1:11">
      <c r="A115" s="16" t="s">
        <v>506</v>
      </c>
      <c r="B115" s="20" t="s">
        <v>507</v>
      </c>
      <c r="C115" s="16" t="s">
        <v>1772</v>
      </c>
      <c r="D115" s="17">
        <f t="shared" si="1"/>
        <v>30210</v>
      </c>
      <c r="E115" s="18">
        <f>SUMIF(Data!A:A,A115,Data!B:B)</f>
        <v>0</v>
      </c>
      <c r="F115" s="18">
        <f>SUMIF(Data!$A:$A,$A115,Data!C:C)</f>
        <v>0</v>
      </c>
      <c r="G115" s="18">
        <f>SUMIF(Data!$A:$A,$A115,Data!D:D)</f>
        <v>30210</v>
      </c>
      <c r="H115" s="18">
        <f>SUMIF(Data!$A:$A,$A115,Data!E:E)</f>
        <v>0</v>
      </c>
      <c r="I115" s="18">
        <f>SUMIF(Data!$A:$A,$A115,Data!F:F)</f>
        <v>0</v>
      </c>
      <c r="J115" s="17" t="s">
        <v>1851</v>
      </c>
      <c r="K115" s="21" t="s">
        <v>1885</v>
      </c>
    </row>
    <row r="116" spans="1:11">
      <c r="A116" s="16" t="s">
        <v>516</v>
      </c>
      <c r="B116" s="20" t="s">
        <v>517</v>
      </c>
      <c r="C116" s="16" t="s">
        <v>1771</v>
      </c>
      <c r="D116" s="17">
        <f t="shared" si="1"/>
        <v>17456</v>
      </c>
      <c r="E116" s="18">
        <f>SUMIF(Data!A:A,A116,Data!B:B)</f>
        <v>0</v>
      </c>
      <c r="F116" s="18">
        <f>SUMIF(Data!$A:$A,$A116,Data!C:C)</f>
        <v>0</v>
      </c>
      <c r="G116" s="18">
        <f>SUMIF(Data!$A:$A,$A116,Data!D:D)</f>
        <v>3006</v>
      </c>
      <c r="H116" s="18">
        <f>SUMIF(Data!$A:$A,$A116,Data!E:E)</f>
        <v>14450</v>
      </c>
      <c r="I116" s="18">
        <f>SUMIF(Data!$A:$A,$A116,Data!F:F)</f>
        <v>0</v>
      </c>
      <c r="J116" s="17" t="s">
        <v>1851</v>
      </c>
      <c r="K116" s="19" t="s">
        <v>1885</v>
      </c>
    </row>
    <row r="117" spans="1:11">
      <c r="A117" s="16" t="s">
        <v>528</v>
      </c>
      <c r="B117" s="20" t="s">
        <v>529</v>
      </c>
      <c r="C117" s="16" t="s">
        <v>1776</v>
      </c>
      <c r="D117" s="17">
        <f t="shared" si="1"/>
        <v>142052.63999999998</v>
      </c>
      <c r="E117" s="18">
        <f>SUMIF(Data!A:A,A117,Data!B:B)</f>
        <v>0</v>
      </c>
      <c r="F117" s="18">
        <f>SUMIF(Data!$A:$A,$A117,Data!C:C)</f>
        <v>0</v>
      </c>
      <c r="G117" s="18">
        <f>SUMIF(Data!$A:$A,$A117,Data!D:D)</f>
        <v>35513.159999999996</v>
      </c>
      <c r="H117" s="18">
        <f>SUMIF(Data!$A:$A,$A117,Data!E:E)</f>
        <v>71026.319999999992</v>
      </c>
      <c r="I117" s="18">
        <f>SUMIF(Data!$A:$A,$A117,Data!F:F)</f>
        <v>35513.159999999996</v>
      </c>
      <c r="J117" s="17" t="s">
        <v>1851</v>
      </c>
      <c r="K117" s="19" t="s">
        <v>1885</v>
      </c>
    </row>
    <row r="118" spans="1:11">
      <c r="A118" s="16" t="s">
        <v>530</v>
      </c>
      <c r="B118" s="20" t="s">
        <v>531</v>
      </c>
      <c r="C118" s="16" t="s">
        <v>1776</v>
      </c>
      <c r="D118" s="17">
        <f t="shared" si="1"/>
        <v>121200</v>
      </c>
      <c r="E118" s="18">
        <f>SUMIF(Data!A:A,A118,Data!B:B)</f>
        <v>0</v>
      </c>
      <c r="F118" s="18">
        <f>SUMIF(Data!$A:$A,$A118,Data!C:C)</f>
        <v>0</v>
      </c>
      <c r="G118" s="18">
        <f>SUMIF(Data!$A:$A,$A118,Data!D:D)</f>
        <v>22800</v>
      </c>
      <c r="H118" s="18">
        <f>SUMIF(Data!$A:$A,$A118,Data!E:E)</f>
        <v>45600</v>
      </c>
      <c r="I118" s="18">
        <f>SUMIF(Data!$A:$A,$A118,Data!F:F)</f>
        <v>52800</v>
      </c>
      <c r="J118" s="17" t="s">
        <v>1851</v>
      </c>
      <c r="K118" s="19" t="s">
        <v>1885</v>
      </c>
    </row>
    <row r="119" spans="1:11">
      <c r="A119" s="16" t="s">
        <v>534</v>
      </c>
      <c r="B119" s="20" t="s">
        <v>535</v>
      </c>
      <c r="C119" s="16" t="s">
        <v>1768</v>
      </c>
      <c r="D119" s="17">
        <f t="shared" si="1"/>
        <v>121849.99</v>
      </c>
      <c r="E119" s="18">
        <f>SUMIF(Data!A:A,A119,Data!B:B)</f>
        <v>0</v>
      </c>
      <c r="F119" s="18">
        <f>SUMIF(Data!$A:$A,$A119,Data!C:C)</f>
        <v>0</v>
      </c>
      <c r="G119" s="18">
        <f>SUMIF(Data!$A:$A,$A119,Data!D:D)</f>
        <v>16106.719999999998</v>
      </c>
      <c r="H119" s="18">
        <f>SUMIF(Data!$A:$A,$A119,Data!E:E)</f>
        <v>94061.16</v>
      </c>
      <c r="I119" s="18">
        <f>SUMIF(Data!$A:$A,$A119,Data!F:F)</f>
        <v>11682.11</v>
      </c>
      <c r="J119" s="17" t="s">
        <v>1851</v>
      </c>
      <c r="K119" s="19" t="s">
        <v>1885</v>
      </c>
    </row>
    <row r="120" spans="1:11">
      <c r="A120" s="16" t="s">
        <v>538</v>
      </c>
      <c r="B120" s="20" t="s">
        <v>539</v>
      </c>
      <c r="C120" s="16" t="s">
        <v>1780</v>
      </c>
      <c r="D120" s="17">
        <f t="shared" si="1"/>
        <v>6384</v>
      </c>
      <c r="E120" s="18">
        <f>SUMIF(Data!A:A,A120,Data!B:B)</f>
        <v>0</v>
      </c>
      <c r="F120" s="18">
        <f>SUMIF(Data!$A:$A,$A120,Data!C:C)</f>
        <v>0</v>
      </c>
      <c r="G120" s="18">
        <f>SUMIF(Data!$A:$A,$A120,Data!D:D)</f>
        <v>6384</v>
      </c>
      <c r="H120" s="18">
        <f>SUMIF(Data!$A:$A,$A120,Data!E:E)</f>
        <v>0</v>
      </c>
      <c r="I120" s="18">
        <f>SUMIF(Data!$A:$A,$A120,Data!F:F)</f>
        <v>0</v>
      </c>
      <c r="J120" s="17" t="s">
        <v>1851</v>
      </c>
      <c r="K120" s="19" t="s">
        <v>1885</v>
      </c>
    </row>
    <row r="121" spans="1:11">
      <c r="A121" s="16" t="s">
        <v>542</v>
      </c>
      <c r="B121" s="20" t="s">
        <v>543</v>
      </c>
      <c r="C121" s="16" t="s">
        <v>1781</v>
      </c>
      <c r="D121" s="17">
        <f t="shared" si="1"/>
        <v>18567.88</v>
      </c>
      <c r="E121" s="18">
        <f>SUMIF(Data!A:A,A121,Data!B:B)</f>
        <v>0</v>
      </c>
      <c r="F121" s="18">
        <f>SUMIF(Data!$A:$A,$A121,Data!C:C)</f>
        <v>0</v>
      </c>
      <c r="G121" s="18">
        <f>SUMIF(Data!$A:$A,$A121,Data!D:D)</f>
        <v>18567.88</v>
      </c>
      <c r="H121" s="18">
        <f>SUMIF(Data!$A:$A,$A121,Data!E:E)</f>
        <v>0</v>
      </c>
      <c r="I121" s="18">
        <f>SUMIF(Data!$A:$A,$A121,Data!F:F)</f>
        <v>0</v>
      </c>
      <c r="J121" s="17" t="s">
        <v>1851</v>
      </c>
      <c r="K121" s="19" t="s">
        <v>1885</v>
      </c>
    </row>
    <row r="122" spans="1:11">
      <c r="A122" s="16" t="s">
        <v>544</v>
      </c>
      <c r="B122" s="20" t="s">
        <v>545</v>
      </c>
      <c r="C122" s="16" t="s">
        <v>1776</v>
      </c>
      <c r="D122" s="17">
        <f t="shared" si="1"/>
        <v>96596.159999999989</v>
      </c>
      <c r="E122" s="18">
        <f>SUMIF(Data!A:A,A122,Data!B:B)</f>
        <v>0</v>
      </c>
      <c r="F122" s="18">
        <f>SUMIF(Data!$A:$A,$A122,Data!C:C)</f>
        <v>0</v>
      </c>
      <c r="G122" s="18">
        <f>SUMIF(Data!$A:$A,$A122,Data!D:D)</f>
        <v>20124.2</v>
      </c>
      <c r="H122" s="18">
        <f>SUMIF(Data!$A:$A,$A122,Data!E:E)</f>
        <v>48298.079999999987</v>
      </c>
      <c r="I122" s="18">
        <f>SUMIF(Data!$A:$A,$A122,Data!F:F)</f>
        <v>28173.88</v>
      </c>
      <c r="J122" s="17" t="s">
        <v>1851</v>
      </c>
      <c r="K122" s="19" t="s">
        <v>1885</v>
      </c>
    </row>
    <row r="123" spans="1:11">
      <c r="A123" s="16" t="s">
        <v>548</v>
      </c>
      <c r="B123" s="20" t="s">
        <v>549</v>
      </c>
      <c r="C123" s="16" t="s">
        <v>1783</v>
      </c>
      <c r="D123" s="17">
        <f t="shared" si="1"/>
        <v>2550</v>
      </c>
      <c r="E123" s="18">
        <f>SUMIF(Data!A:A,A123,Data!B:B)</f>
        <v>0</v>
      </c>
      <c r="F123" s="18">
        <f>SUMIF(Data!$A:$A,$A123,Data!C:C)</f>
        <v>0</v>
      </c>
      <c r="G123" s="18">
        <f>SUMIF(Data!$A:$A,$A123,Data!D:D)</f>
        <v>2550</v>
      </c>
      <c r="H123" s="18">
        <f>SUMIF(Data!$A:$A,$A123,Data!E:E)</f>
        <v>0</v>
      </c>
      <c r="I123" s="18">
        <f>SUMIF(Data!$A:$A,$A123,Data!F:F)</f>
        <v>0</v>
      </c>
      <c r="J123" s="17" t="s">
        <v>1851</v>
      </c>
      <c r="K123" s="19" t="s">
        <v>1885</v>
      </c>
    </row>
    <row r="124" spans="1:11">
      <c r="A124" s="16" t="s">
        <v>552</v>
      </c>
      <c r="B124" s="20" t="s">
        <v>553</v>
      </c>
      <c r="C124" s="16" t="s">
        <v>1768</v>
      </c>
      <c r="D124" s="17">
        <f t="shared" si="1"/>
        <v>33377.380000000005</v>
      </c>
      <c r="E124" s="18">
        <f>SUMIF(Data!A:A,A124,Data!B:B)</f>
        <v>0</v>
      </c>
      <c r="F124" s="18">
        <f>SUMIF(Data!$A:$A,$A124,Data!C:C)</f>
        <v>0</v>
      </c>
      <c r="G124" s="18">
        <f>SUMIF(Data!$A:$A,$A124,Data!D:D)</f>
        <v>5611.93</v>
      </c>
      <c r="H124" s="18">
        <f>SUMIF(Data!$A:$A,$A124,Data!E:E)</f>
        <v>27765.45</v>
      </c>
      <c r="I124" s="18">
        <f>SUMIF(Data!$A:$A,$A124,Data!F:F)</f>
        <v>0</v>
      </c>
      <c r="J124" s="17" t="s">
        <v>1851</v>
      </c>
      <c r="K124" s="19" t="s">
        <v>1885</v>
      </c>
    </row>
    <row r="125" spans="1:11">
      <c r="A125" s="16" t="s">
        <v>558</v>
      </c>
      <c r="B125" s="20" t="s">
        <v>559</v>
      </c>
      <c r="C125" s="16" t="s">
        <v>1787</v>
      </c>
      <c r="D125" s="17">
        <f t="shared" si="1"/>
        <v>22928</v>
      </c>
      <c r="E125" s="18">
        <f>SUMIF(Data!A:A,A125,Data!B:B)</f>
        <v>0</v>
      </c>
      <c r="F125" s="18">
        <f>SUMIF(Data!$A:$A,$A125,Data!C:C)</f>
        <v>0</v>
      </c>
      <c r="G125" s="18">
        <f>SUMIF(Data!$A:$A,$A125,Data!D:D)</f>
        <v>5186</v>
      </c>
      <c r="H125" s="18">
        <f>SUMIF(Data!$A:$A,$A125,Data!E:E)</f>
        <v>6492</v>
      </c>
      <c r="I125" s="18">
        <f>SUMIF(Data!$A:$A,$A125,Data!F:F)</f>
        <v>11250</v>
      </c>
      <c r="J125" s="17" t="s">
        <v>1851</v>
      </c>
      <c r="K125" s="19" t="s">
        <v>1885</v>
      </c>
    </row>
    <row r="126" spans="1:11">
      <c r="A126" s="16" t="s">
        <v>562</v>
      </c>
      <c r="B126" s="20" t="s">
        <v>563</v>
      </c>
      <c r="C126" s="16" t="s">
        <v>1789</v>
      </c>
      <c r="D126" s="17">
        <f t="shared" si="1"/>
        <v>27417</v>
      </c>
      <c r="E126" s="18">
        <f>SUMIF(Data!A:A,A126,Data!B:B)</f>
        <v>0</v>
      </c>
      <c r="F126" s="18">
        <f>SUMIF(Data!$A:$A,$A126,Data!C:C)</f>
        <v>0</v>
      </c>
      <c r="G126" s="18">
        <f>SUMIF(Data!$A:$A,$A126,Data!D:D)</f>
        <v>27417</v>
      </c>
      <c r="H126" s="18">
        <f>SUMIF(Data!$A:$A,$A126,Data!E:E)</f>
        <v>0</v>
      </c>
      <c r="I126" s="18">
        <f>SUMIF(Data!$A:$A,$A126,Data!F:F)</f>
        <v>0</v>
      </c>
      <c r="J126" s="17" t="s">
        <v>1851</v>
      </c>
      <c r="K126" s="19" t="s">
        <v>1885</v>
      </c>
    </row>
    <row r="127" spans="1:11">
      <c r="A127" s="16" t="s">
        <v>564</v>
      </c>
      <c r="B127" s="20" t="s">
        <v>565</v>
      </c>
      <c r="C127" s="16" t="s">
        <v>1790</v>
      </c>
      <c r="D127" s="17">
        <f t="shared" si="1"/>
        <v>24176.560000000001</v>
      </c>
      <c r="E127" s="18">
        <f>SUMIF(Data!A:A,A127,Data!B:B)</f>
        <v>0</v>
      </c>
      <c r="F127" s="18">
        <f>SUMIF(Data!$A:$A,$A127,Data!C:C)</f>
        <v>0</v>
      </c>
      <c r="G127" s="18">
        <f>SUMIF(Data!$A:$A,$A127,Data!D:D)</f>
        <v>24176.560000000001</v>
      </c>
      <c r="H127" s="18">
        <f>SUMIF(Data!$A:$A,$A127,Data!E:E)</f>
        <v>0</v>
      </c>
      <c r="I127" s="18">
        <f>SUMIF(Data!$A:$A,$A127,Data!F:F)</f>
        <v>0</v>
      </c>
      <c r="J127" s="17" t="s">
        <v>1851</v>
      </c>
      <c r="K127" s="19" t="s">
        <v>1885</v>
      </c>
    </row>
    <row r="128" spans="1:11">
      <c r="A128" s="16" t="s">
        <v>582</v>
      </c>
      <c r="B128" s="20" t="s">
        <v>583</v>
      </c>
      <c r="C128" s="16" t="s">
        <v>1799</v>
      </c>
      <c r="D128" s="17">
        <f t="shared" si="1"/>
        <v>1132840.8</v>
      </c>
      <c r="E128" s="18">
        <f>SUMIF(Data!A:A,A128,Data!B:B)</f>
        <v>0</v>
      </c>
      <c r="F128" s="18">
        <f>SUMIF(Data!$A:$A,$A128,Data!C:C)</f>
        <v>0</v>
      </c>
      <c r="G128" s="18">
        <f>SUMIF(Data!$A:$A,$A128,Data!D:D)</f>
        <v>640623</v>
      </c>
      <c r="H128" s="18">
        <f>SUMIF(Data!$A:$A,$A128,Data!E:E)</f>
        <v>302100</v>
      </c>
      <c r="I128" s="18">
        <f>SUMIF(Data!$A:$A,$A128,Data!F:F)</f>
        <v>190117.8</v>
      </c>
      <c r="J128" s="17" t="s">
        <v>1851</v>
      </c>
      <c r="K128" s="19" t="s">
        <v>1885</v>
      </c>
    </row>
    <row r="129" spans="1:11">
      <c r="A129" s="16" t="s">
        <v>584</v>
      </c>
      <c r="B129" s="20" t="s">
        <v>585</v>
      </c>
      <c r="C129" s="16" t="s">
        <v>1800</v>
      </c>
      <c r="D129" s="17">
        <f t="shared" si="1"/>
        <v>335160</v>
      </c>
      <c r="E129" s="18">
        <f>SUMIF(Data!A:A,A129,Data!B:B)</f>
        <v>0</v>
      </c>
      <c r="F129" s="18">
        <f>SUMIF(Data!$A:$A,$A129,Data!C:C)</f>
        <v>0</v>
      </c>
      <c r="G129" s="18">
        <f>SUMIF(Data!$A:$A,$A129,Data!D:D)</f>
        <v>143640</v>
      </c>
      <c r="H129" s="18">
        <f>SUMIF(Data!$A:$A,$A129,Data!E:E)</f>
        <v>191520</v>
      </c>
      <c r="I129" s="18">
        <f>SUMIF(Data!$A:$A,$A129,Data!F:F)</f>
        <v>0</v>
      </c>
      <c r="J129" s="17" t="s">
        <v>1851</v>
      </c>
      <c r="K129" s="19" t="s">
        <v>1885</v>
      </c>
    </row>
    <row r="130" spans="1:11">
      <c r="A130" s="16" t="s">
        <v>586</v>
      </c>
      <c r="B130" s="20" t="s">
        <v>587</v>
      </c>
      <c r="C130" s="16" t="s">
        <v>1649</v>
      </c>
      <c r="D130" s="17">
        <f t="shared" si="1"/>
        <v>3249</v>
      </c>
      <c r="E130" s="18">
        <f>SUMIF(Data!A:A,A130,Data!B:B)</f>
        <v>0</v>
      </c>
      <c r="F130" s="18">
        <f>SUMIF(Data!$A:$A,$A130,Data!C:C)</f>
        <v>0</v>
      </c>
      <c r="G130" s="18">
        <f>SUMIF(Data!$A:$A,$A130,Data!D:D)</f>
        <v>3249</v>
      </c>
      <c r="H130" s="18">
        <f>SUMIF(Data!$A:$A,$A130,Data!E:E)</f>
        <v>0</v>
      </c>
      <c r="I130" s="18">
        <f>SUMIF(Data!$A:$A,$A130,Data!F:F)</f>
        <v>0</v>
      </c>
      <c r="J130" s="17" t="s">
        <v>1851</v>
      </c>
      <c r="K130" s="19" t="s">
        <v>1885</v>
      </c>
    </row>
    <row r="131" spans="1:11">
      <c r="A131" s="16" t="s">
        <v>588</v>
      </c>
      <c r="B131" s="20" t="s">
        <v>589</v>
      </c>
      <c r="C131" s="16" t="s">
        <v>1801</v>
      </c>
      <c r="D131" s="17">
        <f t="shared" si="1"/>
        <v>176291.51</v>
      </c>
      <c r="E131" s="18">
        <f>SUMIF(Data!A:A,A131,Data!B:B)</f>
        <v>0</v>
      </c>
      <c r="F131" s="18">
        <f>SUMIF(Data!$A:$A,$A131,Data!C:C)</f>
        <v>0</v>
      </c>
      <c r="G131" s="18">
        <f>SUMIF(Data!$A:$A,$A131,Data!D:D)</f>
        <v>39900</v>
      </c>
      <c r="H131" s="18">
        <f>SUMIF(Data!$A:$A,$A131,Data!E:E)</f>
        <v>32011.37</v>
      </c>
      <c r="I131" s="18">
        <f>SUMIF(Data!$A:$A,$A131,Data!F:F)</f>
        <v>104380.14</v>
      </c>
      <c r="J131" s="17" t="s">
        <v>1851</v>
      </c>
      <c r="K131" s="19" t="s">
        <v>1885</v>
      </c>
    </row>
    <row r="132" spans="1:11">
      <c r="A132" s="16" t="s">
        <v>592</v>
      </c>
      <c r="B132" s="20" t="s">
        <v>593</v>
      </c>
      <c r="C132" s="16" t="s">
        <v>1803</v>
      </c>
      <c r="D132" s="17">
        <f t="shared" ref="D132:D195" si="2">SUM(E132:I132)</f>
        <v>411596.32</v>
      </c>
      <c r="E132" s="18">
        <f>SUMIF(Data!A:A,A132,Data!B:B)</f>
        <v>0</v>
      </c>
      <c r="F132" s="18">
        <f>SUMIF(Data!$A:$A,$A132,Data!C:C)</f>
        <v>0</v>
      </c>
      <c r="G132" s="18">
        <f>SUMIF(Data!$A:$A,$A132,Data!D:D)</f>
        <v>211497.76</v>
      </c>
      <c r="H132" s="18">
        <f>SUMIF(Data!$A:$A,$A132,Data!E:E)</f>
        <v>200098.56</v>
      </c>
      <c r="I132" s="18">
        <f>SUMIF(Data!$A:$A,$A132,Data!F:F)</f>
        <v>0</v>
      </c>
      <c r="J132" s="17" t="s">
        <v>1851</v>
      </c>
      <c r="K132" s="19" t="s">
        <v>1885</v>
      </c>
    </row>
    <row r="133" spans="1:11">
      <c r="A133" s="16" t="s">
        <v>594</v>
      </c>
      <c r="B133" s="20" t="s">
        <v>595</v>
      </c>
      <c r="C133" s="16" t="s">
        <v>1804</v>
      </c>
      <c r="D133" s="17">
        <f t="shared" si="2"/>
        <v>554490</v>
      </c>
      <c r="E133" s="18">
        <f>SUMIF(Data!A:A,A133,Data!B:B)</f>
        <v>0</v>
      </c>
      <c r="F133" s="18">
        <f>SUMIF(Data!$A:$A,$A133,Data!C:C)</f>
        <v>0</v>
      </c>
      <c r="G133" s="18">
        <f>SUMIF(Data!$A:$A,$A133,Data!D:D)</f>
        <v>6940</v>
      </c>
      <c r="H133" s="18">
        <f>SUMIF(Data!$A:$A,$A133,Data!E:E)</f>
        <v>73550</v>
      </c>
      <c r="I133" s="18">
        <f>SUMIF(Data!$A:$A,$A133,Data!F:F)</f>
        <v>474000</v>
      </c>
      <c r="J133" s="17" t="s">
        <v>1851</v>
      </c>
      <c r="K133" s="19" t="s">
        <v>1885</v>
      </c>
    </row>
    <row r="134" spans="1:11">
      <c r="A134" s="16" t="s">
        <v>602</v>
      </c>
      <c r="B134" s="20" t="s">
        <v>603</v>
      </c>
      <c r="C134" s="16" t="s">
        <v>1807</v>
      </c>
      <c r="D134" s="17">
        <f t="shared" si="2"/>
        <v>28500</v>
      </c>
      <c r="E134" s="18">
        <f>SUMIF(Data!A:A,A134,Data!B:B)</f>
        <v>0</v>
      </c>
      <c r="F134" s="18">
        <f>SUMIF(Data!$A:$A,$A134,Data!C:C)</f>
        <v>0</v>
      </c>
      <c r="G134" s="18">
        <f>SUMIF(Data!$A:$A,$A134,Data!D:D)</f>
        <v>0</v>
      </c>
      <c r="H134" s="18">
        <f>SUMIF(Data!$A:$A,$A134,Data!E:E)</f>
        <v>28500</v>
      </c>
      <c r="I134" s="18">
        <f>SUMIF(Data!$A:$A,$A134,Data!F:F)</f>
        <v>0</v>
      </c>
      <c r="J134" s="17" t="s">
        <v>1851</v>
      </c>
      <c r="K134" s="19" t="s">
        <v>1885</v>
      </c>
    </row>
    <row r="135" spans="1:11">
      <c r="A135" s="16" t="s">
        <v>604</v>
      </c>
      <c r="B135" s="20" t="s">
        <v>605</v>
      </c>
      <c r="C135" s="16" t="s">
        <v>1808</v>
      </c>
      <c r="D135" s="17">
        <f t="shared" si="2"/>
        <v>27500</v>
      </c>
      <c r="E135" s="18">
        <f>SUMIF(Data!A:A,A135,Data!B:B)</f>
        <v>0</v>
      </c>
      <c r="F135" s="18">
        <f>SUMIF(Data!$A:$A,$A135,Data!C:C)</f>
        <v>0</v>
      </c>
      <c r="G135" s="18">
        <f>SUMIF(Data!$A:$A,$A135,Data!D:D)</f>
        <v>27500</v>
      </c>
      <c r="H135" s="18">
        <f>SUMIF(Data!$A:$A,$A135,Data!E:E)</f>
        <v>0</v>
      </c>
      <c r="I135" s="18">
        <f>SUMIF(Data!$A:$A,$A135,Data!F:F)</f>
        <v>0</v>
      </c>
      <c r="J135" s="17" t="s">
        <v>1875</v>
      </c>
      <c r="K135" s="19" t="s">
        <v>1885</v>
      </c>
    </row>
    <row r="136" spans="1:11">
      <c r="A136" s="16" t="s">
        <v>606</v>
      </c>
      <c r="B136" s="20" t="s">
        <v>607</v>
      </c>
      <c r="C136" s="16" t="s">
        <v>1809</v>
      </c>
      <c r="D136" s="17">
        <f t="shared" si="2"/>
        <v>2473.8000000000002</v>
      </c>
      <c r="E136" s="18">
        <f>SUMIF(Data!A:A,A136,Data!B:B)</f>
        <v>0</v>
      </c>
      <c r="F136" s="18">
        <f>SUMIF(Data!$A:$A,$A136,Data!C:C)</f>
        <v>0</v>
      </c>
      <c r="G136" s="18">
        <f>SUMIF(Data!$A:$A,$A136,Data!D:D)</f>
        <v>2473.8000000000002</v>
      </c>
      <c r="H136" s="18">
        <f>SUMIF(Data!$A:$A,$A136,Data!E:E)</f>
        <v>0</v>
      </c>
      <c r="I136" s="18">
        <f>SUMIF(Data!$A:$A,$A136,Data!F:F)</f>
        <v>0</v>
      </c>
      <c r="J136" s="17" t="s">
        <v>1875</v>
      </c>
      <c r="K136" s="21" t="s">
        <v>1885</v>
      </c>
    </row>
    <row r="137" spans="1:11">
      <c r="A137" s="16" t="s">
        <v>608</v>
      </c>
      <c r="B137" s="20" t="s">
        <v>609</v>
      </c>
      <c r="C137" s="16" t="s">
        <v>1409</v>
      </c>
      <c r="D137" s="17">
        <f t="shared" si="2"/>
        <v>180148.91999999998</v>
      </c>
      <c r="E137" s="18">
        <f>SUMIF(Data!A:A,A137,Data!B:B)</f>
        <v>0</v>
      </c>
      <c r="F137" s="18">
        <f>SUMIF(Data!$A:$A,$A137,Data!C:C)</f>
        <v>0</v>
      </c>
      <c r="G137" s="18">
        <f>SUMIF(Data!$A:$A,$A137,Data!D:D)</f>
        <v>6627.79</v>
      </c>
      <c r="H137" s="18">
        <f>SUMIF(Data!$A:$A,$A137,Data!E:E)</f>
        <v>79533.479999999981</v>
      </c>
      <c r="I137" s="18">
        <f>SUMIF(Data!$A:$A,$A137,Data!F:F)</f>
        <v>93987.65</v>
      </c>
      <c r="J137" s="17" t="s">
        <v>1851</v>
      </c>
      <c r="K137" s="19" t="s">
        <v>1885</v>
      </c>
    </row>
    <row r="138" spans="1:11">
      <c r="A138" s="16" t="s">
        <v>616</v>
      </c>
      <c r="B138" s="20" t="s">
        <v>617</v>
      </c>
      <c r="C138" s="16" t="s">
        <v>1811</v>
      </c>
      <c r="D138" s="17">
        <f t="shared" si="2"/>
        <v>960000</v>
      </c>
      <c r="E138" s="18">
        <f>SUMIF(Data!A:A,A138,Data!B:B)</f>
        <v>0</v>
      </c>
      <c r="F138" s="18">
        <f>SUMIF(Data!$A:$A,$A138,Data!C:C)</f>
        <v>0</v>
      </c>
      <c r="G138" s="18">
        <f>SUMIF(Data!$A:$A,$A138,Data!D:D)</f>
        <v>0</v>
      </c>
      <c r="H138" s="18">
        <f>SUMIF(Data!$A:$A,$A138,Data!E:E)</f>
        <v>960000</v>
      </c>
      <c r="I138" s="18">
        <f>SUMIF(Data!$A:$A,$A138,Data!F:F)</f>
        <v>0</v>
      </c>
      <c r="J138" s="17" t="s">
        <v>1851</v>
      </c>
      <c r="K138" s="19" t="s">
        <v>1885</v>
      </c>
    </row>
    <row r="139" spans="1:11">
      <c r="A139" s="16" t="s">
        <v>636</v>
      </c>
      <c r="B139" s="20" t="s">
        <v>637</v>
      </c>
      <c r="C139" s="16" t="s">
        <v>1820</v>
      </c>
      <c r="D139" s="17">
        <f t="shared" si="2"/>
        <v>1792.22</v>
      </c>
      <c r="E139" s="18">
        <f>SUMIF(Data!A:A,A139,Data!B:B)</f>
        <v>0</v>
      </c>
      <c r="F139" s="18">
        <f>SUMIF(Data!$A:$A,$A139,Data!C:C)</f>
        <v>0</v>
      </c>
      <c r="G139" s="18">
        <f>SUMIF(Data!$A:$A,$A139,Data!D:D)</f>
        <v>0</v>
      </c>
      <c r="H139" s="18">
        <f>SUMIF(Data!$A:$A,$A139,Data!E:E)</f>
        <v>1792.22</v>
      </c>
      <c r="I139" s="18">
        <f>SUMIF(Data!$A:$A,$A139,Data!F:F)</f>
        <v>0</v>
      </c>
      <c r="J139" s="17" t="s">
        <v>1851</v>
      </c>
      <c r="K139" s="19" t="s">
        <v>1885</v>
      </c>
    </row>
    <row r="140" spans="1:11">
      <c r="A140" s="16" t="s">
        <v>646</v>
      </c>
      <c r="B140" s="20" t="s">
        <v>647</v>
      </c>
      <c r="C140" s="16" t="s">
        <v>1824</v>
      </c>
      <c r="D140" s="17">
        <f t="shared" si="2"/>
        <v>325520</v>
      </c>
      <c r="E140" s="18">
        <f>SUMIF(Data!A:A,A140,Data!B:B)</f>
        <v>0</v>
      </c>
      <c r="F140" s="18">
        <f>SUMIF(Data!$A:$A,$A140,Data!C:C)</f>
        <v>0</v>
      </c>
      <c r="G140" s="18">
        <f>SUMIF(Data!$A:$A,$A140,Data!D:D)</f>
        <v>0</v>
      </c>
      <c r="H140" s="18">
        <f>SUMIF(Data!$A:$A,$A140,Data!E:E)</f>
        <v>325520</v>
      </c>
      <c r="I140" s="18">
        <f>SUMIF(Data!$A:$A,$A140,Data!F:F)</f>
        <v>0</v>
      </c>
      <c r="J140" s="17" t="s">
        <v>1851</v>
      </c>
      <c r="K140" s="19" t="s">
        <v>1885</v>
      </c>
    </row>
    <row r="141" spans="1:11">
      <c r="A141" s="16" t="s">
        <v>650</v>
      </c>
      <c r="B141" s="20" t="s">
        <v>651</v>
      </c>
      <c r="C141" s="16" t="s">
        <v>1822</v>
      </c>
      <c r="D141" s="17">
        <f t="shared" si="2"/>
        <v>953989.08000000007</v>
      </c>
      <c r="E141" s="18">
        <f>SUMIF(Data!A:A,A141,Data!B:B)</f>
        <v>0</v>
      </c>
      <c r="F141" s="18">
        <f>SUMIF(Data!$A:$A,$A141,Data!C:C)</f>
        <v>0</v>
      </c>
      <c r="G141" s="18">
        <f>SUMIF(Data!$A:$A,$A141,Data!D:D)</f>
        <v>0</v>
      </c>
      <c r="H141" s="18">
        <f>SUMIF(Data!$A:$A,$A141,Data!E:E)</f>
        <v>387171.40000000008</v>
      </c>
      <c r="I141" s="18">
        <f>SUMIF(Data!$A:$A,$A141,Data!F:F)</f>
        <v>566817.68000000005</v>
      </c>
      <c r="J141" s="17" t="s">
        <v>1851</v>
      </c>
      <c r="K141" s="19" t="s">
        <v>1885</v>
      </c>
    </row>
    <row r="142" spans="1:11">
      <c r="A142" s="16" t="s">
        <v>656</v>
      </c>
      <c r="B142" s="20" t="s">
        <v>657</v>
      </c>
      <c r="C142" s="16" t="s">
        <v>1771</v>
      </c>
      <c r="D142" s="17">
        <f t="shared" si="2"/>
        <v>37978.6</v>
      </c>
      <c r="E142" s="18">
        <f>SUMIF(Data!A:A,A142,Data!B:B)</f>
        <v>0</v>
      </c>
      <c r="F142" s="18">
        <f>SUMIF(Data!$A:$A,$A142,Data!C:C)</f>
        <v>0</v>
      </c>
      <c r="G142" s="18">
        <f>SUMIF(Data!$A:$A,$A142,Data!D:D)</f>
        <v>0</v>
      </c>
      <c r="H142" s="18">
        <f>SUMIF(Data!$A:$A,$A142,Data!E:E)</f>
        <v>35459.199999999997</v>
      </c>
      <c r="I142" s="18">
        <f>SUMIF(Data!$A:$A,$A142,Data!F:F)</f>
        <v>2519.4</v>
      </c>
      <c r="J142" s="17" t="s">
        <v>1851</v>
      </c>
      <c r="K142" s="19" t="s">
        <v>1885</v>
      </c>
    </row>
    <row r="143" spans="1:11">
      <c r="A143" s="16" t="s">
        <v>660</v>
      </c>
      <c r="B143" s="20" t="s">
        <v>661</v>
      </c>
      <c r="C143" s="16" t="s">
        <v>1829</v>
      </c>
      <c r="D143" s="17">
        <f t="shared" si="2"/>
        <v>7100</v>
      </c>
      <c r="E143" s="18">
        <f>SUMIF(Data!A:A,A143,Data!B:B)</f>
        <v>0</v>
      </c>
      <c r="F143" s="18">
        <f>SUMIF(Data!$A:$A,$A143,Data!C:C)</f>
        <v>0</v>
      </c>
      <c r="G143" s="18">
        <f>SUMIF(Data!$A:$A,$A143,Data!D:D)</f>
        <v>0</v>
      </c>
      <c r="H143" s="18">
        <f>SUMIF(Data!$A:$A,$A143,Data!E:E)</f>
        <v>7100</v>
      </c>
      <c r="I143" s="18">
        <f>SUMIF(Data!$A:$A,$A143,Data!F:F)</f>
        <v>0</v>
      </c>
      <c r="J143" s="17" t="s">
        <v>1851</v>
      </c>
      <c r="K143" s="19" t="s">
        <v>1885</v>
      </c>
    </row>
    <row r="144" spans="1:11">
      <c r="A144" s="16" t="s">
        <v>664</v>
      </c>
      <c r="B144" s="20" t="s">
        <v>665</v>
      </c>
      <c r="C144" s="16" t="s">
        <v>1768</v>
      </c>
      <c r="D144" s="17">
        <f t="shared" si="2"/>
        <v>2223</v>
      </c>
      <c r="E144" s="18">
        <f>SUMIF(Data!A:A,A144,Data!B:B)</f>
        <v>0</v>
      </c>
      <c r="F144" s="18">
        <f>SUMIF(Data!$A:$A,$A144,Data!C:C)</f>
        <v>0</v>
      </c>
      <c r="G144" s="18">
        <f>SUMIF(Data!$A:$A,$A144,Data!D:D)</f>
        <v>0</v>
      </c>
      <c r="H144" s="18">
        <f>SUMIF(Data!$A:$A,$A144,Data!E:E)</f>
        <v>2223</v>
      </c>
      <c r="I144" s="18">
        <f>SUMIF(Data!$A:$A,$A144,Data!F:F)</f>
        <v>0</v>
      </c>
      <c r="J144" s="17" t="s">
        <v>1851</v>
      </c>
      <c r="K144" s="19" t="s">
        <v>1885</v>
      </c>
    </row>
    <row r="145" spans="1:11">
      <c r="A145" s="16" t="s">
        <v>668</v>
      </c>
      <c r="B145" s="20" t="s">
        <v>669</v>
      </c>
      <c r="C145" s="16" t="s">
        <v>1697</v>
      </c>
      <c r="D145" s="17">
        <f t="shared" si="2"/>
        <v>246451</v>
      </c>
      <c r="E145" s="18">
        <f>SUMIF(Data!A:A,A145,Data!B:B)</f>
        <v>0</v>
      </c>
      <c r="F145" s="18">
        <f>SUMIF(Data!$A:$A,$A145,Data!C:C)</f>
        <v>0</v>
      </c>
      <c r="G145" s="18">
        <f>SUMIF(Data!$A:$A,$A145,Data!D:D)</f>
        <v>0</v>
      </c>
      <c r="H145" s="18">
        <f>SUMIF(Data!$A:$A,$A145,Data!E:E)</f>
        <v>94945</v>
      </c>
      <c r="I145" s="18">
        <f>SUMIF(Data!$A:$A,$A145,Data!F:F)</f>
        <v>151506</v>
      </c>
      <c r="J145" s="17" t="s">
        <v>1851</v>
      </c>
      <c r="K145" s="19" t="s">
        <v>1885</v>
      </c>
    </row>
    <row r="146" spans="1:11">
      <c r="A146" s="16" t="s">
        <v>674</v>
      </c>
      <c r="B146" s="20" t="s">
        <v>675</v>
      </c>
      <c r="C146" s="16" t="s">
        <v>1831</v>
      </c>
      <c r="D146" s="17">
        <f t="shared" si="2"/>
        <v>499800</v>
      </c>
      <c r="E146" s="18">
        <f>SUMIF(Data!A:A,A146,Data!B:B)</f>
        <v>0</v>
      </c>
      <c r="F146" s="18">
        <f>SUMIF(Data!$A:$A,$A146,Data!C:C)</f>
        <v>0</v>
      </c>
      <c r="G146" s="18">
        <f>SUMIF(Data!$A:$A,$A146,Data!D:D)</f>
        <v>0</v>
      </c>
      <c r="H146" s="18">
        <f>SUMIF(Data!$A:$A,$A146,Data!E:E)</f>
        <v>499800</v>
      </c>
      <c r="I146" s="18">
        <f>SUMIF(Data!$A:$A,$A146,Data!F:F)</f>
        <v>0</v>
      </c>
      <c r="J146" s="17" t="s">
        <v>1851</v>
      </c>
      <c r="K146" s="19" t="s">
        <v>1885</v>
      </c>
    </row>
    <row r="147" spans="1:11">
      <c r="A147" s="16" t="s">
        <v>680</v>
      </c>
      <c r="B147" s="20" t="s">
        <v>681</v>
      </c>
      <c r="C147" s="16" t="s">
        <v>1648</v>
      </c>
      <c r="D147" s="17">
        <f t="shared" si="2"/>
        <v>96694.460000000021</v>
      </c>
      <c r="E147" s="18">
        <f>SUMIF(Data!A:A,A147,Data!B:B)</f>
        <v>0</v>
      </c>
      <c r="F147" s="18">
        <f>SUMIF(Data!$A:$A,$A147,Data!C:C)</f>
        <v>0</v>
      </c>
      <c r="G147" s="18">
        <f>SUMIF(Data!$A:$A,$A147,Data!D:D)</f>
        <v>0</v>
      </c>
      <c r="H147" s="18">
        <f>SUMIF(Data!$A:$A,$A147,Data!E:E)</f>
        <v>34176.5</v>
      </c>
      <c r="I147" s="18">
        <f>SUMIF(Data!$A:$A,$A147,Data!F:F)</f>
        <v>62517.960000000014</v>
      </c>
      <c r="J147" s="17" t="s">
        <v>1851</v>
      </c>
      <c r="K147" s="19" t="s">
        <v>1885</v>
      </c>
    </row>
    <row r="148" spans="1:11">
      <c r="A148" s="16" t="s">
        <v>688</v>
      </c>
      <c r="B148" s="20" t="s">
        <v>689</v>
      </c>
      <c r="C148" s="16" t="s">
        <v>1836</v>
      </c>
      <c r="D148" s="17">
        <f t="shared" si="2"/>
        <v>127750</v>
      </c>
      <c r="E148" s="18">
        <f>SUMIF(Data!A:A,A148,Data!B:B)</f>
        <v>0</v>
      </c>
      <c r="F148" s="18">
        <f>SUMIF(Data!$A:$A,$A148,Data!C:C)</f>
        <v>0</v>
      </c>
      <c r="G148" s="18">
        <f>SUMIF(Data!$A:$A,$A148,Data!D:D)</f>
        <v>0</v>
      </c>
      <c r="H148" s="18">
        <f>SUMIF(Data!$A:$A,$A148,Data!E:E)</f>
        <v>127750</v>
      </c>
      <c r="I148" s="18">
        <f>SUMIF(Data!$A:$A,$A148,Data!F:F)</f>
        <v>0</v>
      </c>
      <c r="J148" s="17" t="s">
        <v>1851</v>
      </c>
      <c r="K148" s="19" t="s">
        <v>1885</v>
      </c>
    </row>
    <row r="149" spans="1:11">
      <c r="A149" s="16" t="s">
        <v>692</v>
      </c>
      <c r="B149" s="20" t="s">
        <v>693</v>
      </c>
      <c r="C149" s="16" t="s">
        <v>1838</v>
      </c>
      <c r="D149" s="17">
        <f t="shared" si="2"/>
        <v>10059220.169999998</v>
      </c>
      <c r="E149" s="18">
        <f>SUMIF(Data!A:A,A149,Data!B:B)</f>
        <v>0</v>
      </c>
      <c r="F149" s="18">
        <f>SUMIF(Data!$A:$A,$A149,Data!C:C)</f>
        <v>0</v>
      </c>
      <c r="G149" s="18">
        <f>SUMIF(Data!$A:$A,$A149,Data!D:D)</f>
        <v>0</v>
      </c>
      <c r="H149" s="18">
        <f>SUMIF(Data!$A:$A,$A149,Data!E:E)</f>
        <v>3958793.6499999994</v>
      </c>
      <c r="I149" s="18">
        <f>SUMIF(Data!$A:$A,$A149,Data!F:F)</f>
        <v>6100426.5199999996</v>
      </c>
      <c r="J149" s="17" t="s">
        <v>1851</v>
      </c>
      <c r="K149" s="19" t="s">
        <v>1885</v>
      </c>
    </row>
    <row r="150" spans="1:11" ht="22.5">
      <c r="A150" s="16" t="s">
        <v>698</v>
      </c>
      <c r="B150" s="20" t="s">
        <v>699</v>
      </c>
      <c r="C150" s="16" t="s">
        <v>1833</v>
      </c>
      <c r="D150" s="17">
        <f t="shared" si="2"/>
        <v>2800</v>
      </c>
      <c r="E150" s="18">
        <f>SUMIF(Data!A:A,A150,Data!B:B)</f>
        <v>0</v>
      </c>
      <c r="F150" s="18">
        <f>SUMIF(Data!$A:$A,$A150,Data!C:C)</f>
        <v>0</v>
      </c>
      <c r="G150" s="18">
        <f>SUMIF(Data!$A:$A,$A150,Data!D:D)</f>
        <v>0</v>
      </c>
      <c r="H150" s="18">
        <f>SUMIF(Data!$A:$A,$A150,Data!E:E)</f>
        <v>2800</v>
      </c>
      <c r="I150" s="18">
        <f>SUMIF(Data!$A:$A,$A150,Data!F:F)</f>
        <v>0</v>
      </c>
      <c r="J150" s="17" t="s">
        <v>1851</v>
      </c>
      <c r="K150" s="19" t="s">
        <v>1885</v>
      </c>
    </row>
    <row r="151" spans="1:11">
      <c r="A151" s="16" t="s">
        <v>702</v>
      </c>
      <c r="B151" s="20" t="s">
        <v>703</v>
      </c>
      <c r="C151" s="16" t="s">
        <v>1842</v>
      </c>
      <c r="D151" s="17">
        <f t="shared" si="2"/>
        <v>9995</v>
      </c>
      <c r="E151" s="18">
        <f>SUMIF(Data!A:A,A151,Data!B:B)</f>
        <v>0</v>
      </c>
      <c r="F151" s="18">
        <f>SUMIF(Data!$A:$A,$A151,Data!C:C)</f>
        <v>0</v>
      </c>
      <c r="G151" s="18">
        <f>SUMIF(Data!$A:$A,$A151,Data!D:D)</f>
        <v>0</v>
      </c>
      <c r="H151" s="18">
        <f>SUMIF(Data!$A:$A,$A151,Data!E:E)</f>
        <v>9995</v>
      </c>
      <c r="I151" s="18">
        <f>SUMIF(Data!$A:$A,$A151,Data!F:F)</f>
        <v>0</v>
      </c>
      <c r="J151" s="17" t="s">
        <v>1851</v>
      </c>
      <c r="K151" s="19" t="s">
        <v>1885</v>
      </c>
    </row>
    <row r="152" spans="1:11">
      <c r="A152" s="16" t="s">
        <v>704</v>
      </c>
      <c r="B152" s="20" t="s">
        <v>705</v>
      </c>
      <c r="C152" s="16" t="s">
        <v>1843</v>
      </c>
      <c r="D152" s="17">
        <f t="shared" si="2"/>
        <v>10761.6</v>
      </c>
      <c r="E152" s="18">
        <f>SUMIF(Data!A:A,A152,Data!B:B)</f>
        <v>0</v>
      </c>
      <c r="F152" s="18">
        <f>SUMIF(Data!$A:$A,$A152,Data!C:C)</f>
        <v>0</v>
      </c>
      <c r="G152" s="18">
        <f>SUMIF(Data!$A:$A,$A152,Data!D:D)</f>
        <v>0</v>
      </c>
      <c r="H152" s="18">
        <f>SUMIF(Data!$A:$A,$A152,Data!E:E)</f>
        <v>10761.6</v>
      </c>
      <c r="I152" s="18">
        <f>SUMIF(Data!$A:$A,$A152,Data!F:F)</f>
        <v>0</v>
      </c>
      <c r="J152" s="17" t="s">
        <v>1851</v>
      </c>
      <c r="K152" s="19" t="s">
        <v>1885</v>
      </c>
    </row>
    <row r="153" spans="1:11">
      <c r="A153" s="16" t="s">
        <v>708</v>
      </c>
      <c r="B153" s="20" t="s">
        <v>709</v>
      </c>
      <c r="C153" s="16" t="s">
        <v>1845</v>
      </c>
      <c r="D153" s="17">
        <f t="shared" si="2"/>
        <v>4525.8</v>
      </c>
      <c r="E153" s="18">
        <f>SUMIF(Data!A:A,A153,Data!B:B)</f>
        <v>0</v>
      </c>
      <c r="F153" s="18">
        <f>SUMIF(Data!$A:$A,$A153,Data!C:C)</f>
        <v>0</v>
      </c>
      <c r="G153" s="18">
        <f>SUMIF(Data!$A:$A,$A153,Data!D:D)</f>
        <v>0</v>
      </c>
      <c r="H153" s="18">
        <f>SUMIF(Data!$A:$A,$A153,Data!E:E)</f>
        <v>4525.8</v>
      </c>
      <c r="I153" s="18">
        <f>SUMIF(Data!$A:$A,$A153,Data!F:F)</f>
        <v>0</v>
      </c>
      <c r="J153" s="17" t="s">
        <v>1851</v>
      </c>
      <c r="K153" s="19" t="s">
        <v>1885</v>
      </c>
    </row>
    <row r="154" spans="1:11">
      <c r="A154" s="16" t="s">
        <v>710</v>
      </c>
      <c r="B154" s="20" t="s">
        <v>711</v>
      </c>
      <c r="C154" s="16" t="s">
        <v>1846</v>
      </c>
      <c r="D154" s="17">
        <f t="shared" si="2"/>
        <v>16400</v>
      </c>
      <c r="E154" s="18">
        <f>SUMIF(Data!A:A,A154,Data!B:B)</f>
        <v>0</v>
      </c>
      <c r="F154" s="18">
        <f>SUMIF(Data!$A:$A,$A154,Data!C:C)</f>
        <v>0</v>
      </c>
      <c r="G154" s="18">
        <f>SUMIF(Data!$A:$A,$A154,Data!D:D)</f>
        <v>0</v>
      </c>
      <c r="H154" s="18">
        <f>SUMIF(Data!$A:$A,$A154,Data!E:E)</f>
        <v>16400</v>
      </c>
      <c r="I154" s="18">
        <f>SUMIF(Data!$A:$A,$A154,Data!F:F)</f>
        <v>0</v>
      </c>
      <c r="J154" s="17" t="s">
        <v>1851</v>
      </c>
      <c r="K154" s="19" t="s">
        <v>1885</v>
      </c>
    </row>
    <row r="155" spans="1:11" ht="22.5">
      <c r="A155" s="33" t="s">
        <v>730</v>
      </c>
      <c r="B155" s="34" t="s">
        <v>731</v>
      </c>
      <c r="C155" s="35" t="s">
        <v>1414</v>
      </c>
      <c r="D155" s="17">
        <f t="shared" si="2"/>
        <v>21200</v>
      </c>
      <c r="E155" s="18">
        <f>SUMIF(Data!A:A,A155,Data!B:B)</f>
        <v>0</v>
      </c>
      <c r="F155" s="18">
        <f>SUMIF(Data!$A:$A,$A155,Data!C:C)</f>
        <v>0</v>
      </c>
      <c r="G155" s="18">
        <f>SUMIF(Data!$A:$A,$A155,Data!D:D)</f>
        <v>0</v>
      </c>
      <c r="H155" s="18">
        <f>SUMIF(Data!$A:$A,$A155,Data!E:E)</f>
        <v>21200</v>
      </c>
      <c r="I155" s="18">
        <f>SUMIF(Data!$A:$A,$A155,Data!F:F)</f>
        <v>0</v>
      </c>
      <c r="J155" s="32" t="s">
        <v>1851</v>
      </c>
      <c r="K155" s="19" t="s">
        <v>1885</v>
      </c>
    </row>
    <row r="156" spans="1:11" ht="22.5">
      <c r="A156" s="33" t="s">
        <v>732</v>
      </c>
      <c r="B156" s="34" t="s">
        <v>733</v>
      </c>
      <c r="C156" s="35" t="s">
        <v>1414</v>
      </c>
      <c r="D156" s="17">
        <f t="shared" si="2"/>
        <v>17640</v>
      </c>
      <c r="E156" s="18">
        <f>SUMIF(Data!A:A,A156,Data!B:B)</f>
        <v>0</v>
      </c>
      <c r="F156" s="18">
        <f>SUMIF(Data!$A:$A,$A156,Data!C:C)</f>
        <v>0</v>
      </c>
      <c r="G156" s="18">
        <f>SUMIF(Data!$A:$A,$A156,Data!D:D)</f>
        <v>0</v>
      </c>
      <c r="H156" s="18">
        <f>SUMIF(Data!$A:$A,$A156,Data!E:E)</f>
        <v>17640</v>
      </c>
      <c r="I156" s="18">
        <f>SUMIF(Data!$A:$A,$A156,Data!F:F)</f>
        <v>0</v>
      </c>
      <c r="J156" s="32" t="s">
        <v>1851</v>
      </c>
      <c r="K156" s="19" t="s">
        <v>1885</v>
      </c>
    </row>
    <row r="157" spans="1:11" ht="33.75">
      <c r="A157" s="33" t="s">
        <v>742</v>
      </c>
      <c r="B157" s="34" t="s">
        <v>743</v>
      </c>
      <c r="C157" s="35" t="s">
        <v>1418</v>
      </c>
      <c r="D157" s="17">
        <f t="shared" si="2"/>
        <v>414158.58</v>
      </c>
      <c r="E157" s="18">
        <f>SUMIF(Data!A:A,A157,Data!B:B)</f>
        <v>0</v>
      </c>
      <c r="F157" s="18">
        <f>SUMIF(Data!$A:$A,$A157,Data!C:C)</f>
        <v>0</v>
      </c>
      <c r="G157" s="18">
        <f>SUMIF(Data!$A:$A,$A157,Data!D:D)</f>
        <v>0</v>
      </c>
      <c r="H157" s="18">
        <f>SUMIF(Data!$A:$A,$A157,Data!E:E)</f>
        <v>414158.58</v>
      </c>
      <c r="I157" s="18">
        <f>SUMIF(Data!$A:$A,$A157,Data!F:F)</f>
        <v>0</v>
      </c>
      <c r="J157" s="32" t="s">
        <v>1851</v>
      </c>
      <c r="K157" s="19" t="s">
        <v>1885</v>
      </c>
    </row>
    <row r="158" spans="1:11" ht="22.5">
      <c r="A158" s="33" t="s">
        <v>744</v>
      </c>
      <c r="B158" s="34" t="s">
        <v>745</v>
      </c>
      <c r="C158" s="35" t="s">
        <v>1419</v>
      </c>
      <c r="D158" s="17">
        <f t="shared" si="2"/>
        <v>95390</v>
      </c>
      <c r="E158" s="18">
        <f>SUMIF(Data!A:A,A158,Data!B:B)</f>
        <v>0</v>
      </c>
      <c r="F158" s="18">
        <f>SUMIF(Data!$A:$A,$A158,Data!C:C)</f>
        <v>0</v>
      </c>
      <c r="G158" s="18">
        <f>SUMIF(Data!$A:$A,$A158,Data!D:D)</f>
        <v>0</v>
      </c>
      <c r="H158" s="18">
        <f>SUMIF(Data!$A:$A,$A158,Data!E:E)</f>
        <v>95390</v>
      </c>
      <c r="I158" s="18">
        <f>SUMIF(Data!$A:$A,$A158,Data!F:F)</f>
        <v>0</v>
      </c>
      <c r="J158" s="32" t="s">
        <v>1851</v>
      </c>
      <c r="K158" s="19" t="s">
        <v>1885</v>
      </c>
    </row>
    <row r="159" spans="1:11">
      <c r="A159" s="33" t="s">
        <v>748</v>
      </c>
      <c r="B159" s="34" t="s">
        <v>749</v>
      </c>
      <c r="C159" s="35" t="s">
        <v>1421</v>
      </c>
      <c r="D159" s="17">
        <f t="shared" si="2"/>
        <v>34187.46</v>
      </c>
      <c r="E159" s="18">
        <f>SUMIF(Data!A:A,A159,Data!B:B)</f>
        <v>0</v>
      </c>
      <c r="F159" s="18">
        <f>SUMIF(Data!$A:$A,$A159,Data!C:C)</f>
        <v>0</v>
      </c>
      <c r="G159" s="18">
        <f>SUMIF(Data!$A:$A,$A159,Data!D:D)</f>
        <v>0</v>
      </c>
      <c r="H159" s="18">
        <f>SUMIF(Data!$A:$A,$A159,Data!E:E)</f>
        <v>34187.46</v>
      </c>
      <c r="I159" s="18">
        <f>SUMIF(Data!$A:$A,$A159,Data!F:F)</f>
        <v>0</v>
      </c>
      <c r="J159" s="32" t="s">
        <v>1851</v>
      </c>
      <c r="K159" s="19" t="s">
        <v>1885</v>
      </c>
    </row>
    <row r="160" spans="1:11" ht="22.5">
      <c r="A160" s="33" t="s">
        <v>752</v>
      </c>
      <c r="B160" s="34" t="s">
        <v>753</v>
      </c>
      <c r="C160" s="35" t="s">
        <v>1423</v>
      </c>
      <c r="D160" s="17">
        <f t="shared" si="2"/>
        <v>13264.17</v>
      </c>
      <c r="E160" s="18">
        <f>SUMIF(Data!A:A,A160,Data!B:B)</f>
        <v>0</v>
      </c>
      <c r="F160" s="18">
        <f>SUMIF(Data!$A:$A,$A160,Data!C:C)</f>
        <v>0</v>
      </c>
      <c r="G160" s="18">
        <f>SUMIF(Data!$A:$A,$A160,Data!D:D)</f>
        <v>0</v>
      </c>
      <c r="H160" s="18">
        <f>SUMIF(Data!$A:$A,$A160,Data!E:E)</f>
        <v>13264.17</v>
      </c>
      <c r="I160" s="18">
        <f>SUMIF(Data!$A:$A,$A160,Data!F:F)</f>
        <v>0</v>
      </c>
      <c r="J160" s="32" t="s">
        <v>1851</v>
      </c>
      <c r="K160" s="19" t="s">
        <v>1885</v>
      </c>
    </row>
    <row r="161" spans="1:11" s="22" customFormat="1" ht="22.5">
      <c r="A161" s="33" t="s">
        <v>758</v>
      </c>
      <c r="B161" s="34" t="s">
        <v>759</v>
      </c>
      <c r="C161" s="35" t="s">
        <v>1426</v>
      </c>
      <c r="D161" s="17">
        <f t="shared" si="2"/>
        <v>56902</v>
      </c>
      <c r="E161" s="18">
        <f>SUMIF(Data!A:A,A161,Data!B:B)</f>
        <v>0</v>
      </c>
      <c r="F161" s="18">
        <f>SUMIF(Data!$A:$A,$A161,Data!C:C)</f>
        <v>0</v>
      </c>
      <c r="G161" s="18">
        <f>SUMIF(Data!$A:$A,$A161,Data!D:D)</f>
        <v>0</v>
      </c>
      <c r="H161" s="18">
        <f>SUMIF(Data!$A:$A,$A161,Data!E:E)</f>
        <v>27502</v>
      </c>
      <c r="I161" s="18">
        <f>SUMIF(Data!$A:$A,$A161,Data!F:F)</f>
        <v>29400</v>
      </c>
      <c r="J161" s="32" t="s">
        <v>1851</v>
      </c>
      <c r="K161" s="19" t="s">
        <v>1885</v>
      </c>
    </row>
    <row r="162" spans="1:11" ht="22.5">
      <c r="A162" s="33" t="s">
        <v>760</v>
      </c>
      <c r="B162" s="34" t="s">
        <v>761</v>
      </c>
      <c r="C162" s="35" t="s">
        <v>1427</v>
      </c>
      <c r="D162" s="17">
        <f t="shared" si="2"/>
        <v>42120</v>
      </c>
      <c r="E162" s="18">
        <f>SUMIF(Data!A:A,A162,Data!B:B)</f>
        <v>0</v>
      </c>
      <c r="F162" s="18">
        <f>SUMIF(Data!$A:$A,$A162,Data!C:C)</f>
        <v>0</v>
      </c>
      <c r="G162" s="18">
        <f>SUMIF(Data!$A:$A,$A162,Data!D:D)</f>
        <v>0</v>
      </c>
      <c r="H162" s="18">
        <f>SUMIF(Data!$A:$A,$A162,Data!E:E)</f>
        <v>42120</v>
      </c>
      <c r="I162" s="18">
        <f>SUMIF(Data!$A:$A,$A162,Data!F:F)</f>
        <v>0</v>
      </c>
      <c r="J162" s="32" t="s">
        <v>1851</v>
      </c>
      <c r="K162" s="19" t="s">
        <v>1885</v>
      </c>
    </row>
    <row r="163" spans="1:11" ht="33.75">
      <c r="A163" s="33" t="s">
        <v>762</v>
      </c>
      <c r="B163" s="34" t="s">
        <v>763</v>
      </c>
      <c r="C163" s="35" t="s">
        <v>1428</v>
      </c>
      <c r="D163" s="17">
        <f t="shared" si="2"/>
        <v>48500</v>
      </c>
      <c r="E163" s="18">
        <f>SUMIF(Data!A:A,A163,Data!B:B)</f>
        <v>0</v>
      </c>
      <c r="F163" s="18">
        <f>SUMIF(Data!$A:$A,$A163,Data!C:C)</f>
        <v>0</v>
      </c>
      <c r="G163" s="18">
        <f>SUMIF(Data!$A:$A,$A163,Data!D:D)</f>
        <v>0</v>
      </c>
      <c r="H163" s="18">
        <f>SUMIF(Data!$A:$A,$A163,Data!E:E)</f>
        <v>48500</v>
      </c>
      <c r="I163" s="18">
        <f>SUMIF(Data!$A:$A,$A163,Data!F:F)</f>
        <v>0</v>
      </c>
      <c r="J163" s="32" t="s">
        <v>1851</v>
      </c>
      <c r="K163" s="19" t="s">
        <v>1885</v>
      </c>
    </row>
    <row r="164" spans="1:11" ht="22.5">
      <c r="A164" s="33" t="s">
        <v>768</v>
      </c>
      <c r="B164" s="34" t="s">
        <v>769</v>
      </c>
      <c r="C164" s="35" t="s">
        <v>1430</v>
      </c>
      <c r="D164" s="17">
        <f t="shared" si="2"/>
        <v>82648.2</v>
      </c>
      <c r="E164" s="18">
        <f>SUMIF(Data!A:A,A164,Data!B:B)</f>
        <v>0</v>
      </c>
      <c r="F164" s="18">
        <f>SUMIF(Data!$A:$A,$A164,Data!C:C)</f>
        <v>0</v>
      </c>
      <c r="G164" s="18">
        <f>SUMIF(Data!$A:$A,$A164,Data!D:D)</f>
        <v>0</v>
      </c>
      <c r="H164" s="18">
        <f>SUMIF(Data!$A:$A,$A164,Data!E:E)</f>
        <v>48300</v>
      </c>
      <c r="I164" s="18">
        <f>SUMIF(Data!$A:$A,$A164,Data!F:F)</f>
        <v>34348.199999999997</v>
      </c>
      <c r="J164" s="32" t="s">
        <v>1851</v>
      </c>
      <c r="K164" s="19" t="s">
        <v>1885</v>
      </c>
    </row>
    <row r="165" spans="1:11" ht="22.5">
      <c r="A165" s="33" t="s">
        <v>770</v>
      </c>
      <c r="B165" s="34" t="s">
        <v>771</v>
      </c>
      <c r="C165" s="35" t="s">
        <v>1431</v>
      </c>
      <c r="D165" s="17">
        <f t="shared" si="2"/>
        <v>61331.19</v>
      </c>
      <c r="E165" s="18">
        <f>SUMIF(Data!A:A,A165,Data!B:B)</f>
        <v>0</v>
      </c>
      <c r="F165" s="18">
        <f>SUMIF(Data!$A:$A,$A165,Data!C:C)</f>
        <v>0</v>
      </c>
      <c r="G165" s="18">
        <f>SUMIF(Data!$A:$A,$A165,Data!D:D)</f>
        <v>0</v>
      </c>
      <c r="H165" s="18">
        <f>SUMIF(Data!$A:$A,$A165,Data!E:E)</f>
        <v>42405.94</v>
      </c>
      <c r="I165" s="18">
        <f>SUMIF(Data!$A:$A,$A165,Data!F:F)</f>
        <v>18925.25</v>
      </c>
      <c r="J165" s="32" t="s">
        <v>1851</v>
      </c>
      <c r="K165" s="19" t="s">
        <v>1885</v>
      </c>
    </row>
    <row r="166" spans="1:11">
      <c r="A166" s="33" t="s">
        <v>776</v>
      </c>
      <c r="B166" s="34" t="s">
        <v>777</v>
      </c>
      <c r="C166" s="35" t="s">
        <v>1437</v>
      </c>
      <c r="D166" s="17">
        <f t="shared" si="2"/>
        <v>170995.43999999997</v>
      </c>
      <c r="E166" s="18">
        <f>SUMIF(Data!A:A,A166,Data!B:B)</f>
        <v>0</v>
      </c>
      <c r="F166" s="18">
        <f>SUMIF(Data!$A:$A,$A166,Data!C:C)</f>
        <v>0</v>
      </c>
      <c r="G166" s="18">
        <f>SUMIF(Data!$A:$A,$A166,Data!D:D)</f>
        <v>0</v>
      </c>
      <c r="H166" s="18">
        <f>SUMIF(Data!$A:$A,$A166,Data!E:E)</f>
        <v>24578.400000000001</v>
      </c>
      <c r="I166" s="18">
        <f>SUMIF(Data!$A:$A,$A166,Data!F:F)</f>
        <v>146417.03999999998</v>
      </c>
      <c r="J166" s="32" t="s">
        <v>1851</v>
      </c>
      <c r="K166" s="19" t="s">
        <v>1885</v>
      </c>
    </row>
    <row r="167" spans="1:11" s="22" customFormat="1" ht="22.5">
      <c r="A167" s="33" t="s">
        <v>780</v>
      </c>
      <c r="B167" s="34" t="s">
        <v>781</v>
      </c>
      <c r="C167" s="35" t="s">
        <v>1435</v>
      </c>
      <c r="D167" s="17">
        <f t="shared" si="2"/>
        <v>14939.16</v>
      </c>
      <c r="E167" s="18">
        <f>SUMIF(Data!A:A,A167,Data!B:B)</f>
        <v>0</v>
      </c>
      <c r="F167" s="18">
        <f>SUMIF(Data!$A:$A,$A167,Data!C:C)</f>
        <v>0</v>
      </c>
      <c r="G167" s="18">
        <f>SUMIF(Data!$A:$A,$A167,Data!D:D)</f>
        <v>0</v>
      </c>
      <c r="H167" s="18">
        <f>SUMIF(Data!$A:$A,$A167,Data!E:E)</f>
        <v>14939.16</v>
      </c>
      <c r="I167" s="18">
        <f>SUMIF(Data!$A:$A,$A167,Data!F:F)</f>
        <v>0</v>
      </c>
      <c r="J167" s="32" t="s">
        <v>1851</v>
      </c>
      <c r="K167" s="19" t="s">
        <v>1885</v>
      </c>
    </row>
    <row r="168" spans="1:11">
      <c r="A168" s="33" t="s">
        <v>784</v>
      </c>
      <c r="B168" s="34" t="s">
        <v>785</v>
      </c>
      <c r="C168" s="35" t="s">
        <v>1438</v>
      </c>
      <c r="D168" s="17">
        <f t="shared" si="2"/>
        <v>532572.4</v>
      </c>
      <c r="E168" s="18">
        <f>SUMIF(Data!A:A,A168,Data!B:B)</f>
        <v>0</v>
      </c>
      <c r="F168" s="18">
        <f>SUMIF(Data!$A:$A,$A168,Data!C:C)</f>
        <v>0</v>
      </c>
      <c r="G168" s="18">
        <f>SUMIF(Data!$A:$A,$A168,Data!D:D)</f>
        <v>0</v>
      </c>
      <c r="H168" s="18">
        <f>SUMIF(Data!$A:$A,$A168,Data!E:E)</f>
        <v>12431.7</v>
      </c>
      <c r="I168" s="18">
        <f>SUMIF(Data!$A:$A,$A168,Data!F:F)</f>
        <v>520140.7</v>
      </c>
      <c r="J168" s="32" t="s">
        <v>1851</v>
      </c>
      <c r="K168" s="19" t="s">
        <v>1885</v>
      </c>
    </row>
    <row r="169" spans="1:11" ht="33.75">
      <c r="A169" s="33" t="s">
        <v>788</v>
      </c>
      <c r="B169" s="34" t="s">
        <v>789</v>
      </c>
      <c r="C169" s="35" t="s">
        <v>1439</v>
      </c>
      <c r="D169" s="17">
        <f t="shared" si="2"/>
        <v>33516</v>
      </c>
      <c r="E169" s="18">
        <f>SUMIF(Data!A:A,A169,Data!B:B)</f>
        <v>0</v>
      </c>
      <c r="F169" s="18">
        <f>SUMIF(Data!$A:$A,$A169,Data!C:C)</f>
        <v>0</v>
      </c>
      <c r="G169" s="18">
        <f>SUMIF(Data!$A:$A,$A169,Data!D:D)</f>
        <v>0</v>
      </c>
      <c r="H169" s="18">
        <f>SUMIF(Data!$A:$A,$A169,Data!E:E)</f>
        <v>33516</v>
      </c>
      <c r="I169" s="18">
        <f>SUMIF(Data!$A:$A,$A169,Data!F:F)</f>
        <v>0</v>
      </c>
      <c r="J169" s="32" t="s">
        <v>1851</v>
      </c>
      <c r="K169" s="19" t="s">
        <v>1885</v>
      </c>
    </row>
    <row r="170" spans="1:11" ht="33.75">
      <c r="A170" s="33" t="s">
        <v>792</v>
      </c>
      <c r="B170" s="34" t="s">
        <v>793</v>
      </c>
      <c r="C170" s="35" t="s">
        <v>1441</v>
      </c>
      <c r="D170" s="17">
        <f t="shared" si="2"/>
        <v>206294.39999999999</v>
      </c>
      <c r="E170" s="18">
        <f>SUMIF(Data!A:A,A170,Data!B:B)</f>
        <v>0</v>
      </c>
      <c r="F170" s="18">
        <f>SUMIF(Data!$A:$A,$A170,Data!C:C)</f>
        <v>0</v>
      </c>
      <c r="G170" s="18">
        <f>SUMIF(Data!$A:$A,$A170,Data!D:D)</f>
        <v>0</v>
      </c>
      <c r="H170" s="18">
        <f>SUMIF(Data!$A:$A,$A170,Data!E:E)</f>
        <v>0</v>
      </c>
      <c r="I170" s="18">
        <f>SUMIF(Data!$A:$A,$A170,Data!F:F)</f>
        <v>206294.39999999999</v>
      </c>
      <c r="J170" s="32" t="s">
        <v>1851</v>
      </c>
      <c r="K170" s="19" t="s">
        <v>1885</v>
      </c>
    </row>
    <row r="171" spans="1:11" ht="22.5">
      <c r="A171" s="33" t="s">
        <v>800</v>
      </c>
      <c r="B171" s="34" t="s">
        <v>801</v>
      </c>
      <c r="C171" s="35" t="s">
        <v>1444</v>
      </c>
      <c r="D171" s="17">
        <f t="shared" si="2"/>
        <v>17595</v>
      </c>
      <c r="E171" s="18">
        <f>SUMIF(Data!A:A,A171,Data!B:B)</f>
        <v>0</v>
      </c>
      <c r="F171" s="18">
        <f>SUMIF(Data!$A:$A,$A171,Data!C:C)</f>
        <v>0</v>
      </c>
      <c r="G171" s="18">
        <f>SUMIF(Data!$A:$A,$A171,Data!D:D)</f>
        <v>0</v>
      </c>
      <c r="H171" s="18">
        <f>SUMIF(Data!$A:$A,$A171,Data!E:E)</f>
        <v>17595</v>
      </c>
      <c r="I171" s="18">
        <f>SUMIF(Data!$A:$A,$A171,Data!F:F)</f>
        <v>0</v>
      </c>
      <c r="J171" s="32" t="s">
        <v>1851</v>
      </c>
      <c r="K171" s="19" t="s">
        <v>1885</v>
      </c>
    </row>
    <row r="172" spans="1:11">
      <c r="A172" s="33" t="s">
        <v>804</v>
      </c>
      <c r="B172" s="34" t="s">
        <v>805</v>
      </c>
      <c r="C172" s="35" t="s">
        <v>1446</v>
      </c>
      <c r="D172" s="17">
        <f t="shared" si="2"/>
        <v>359100</v>
      </c>
      <c r="E172" s="18">
        <f>SUMIF(Data!A:A,A172,Data!B:B)</f>
        <v>0</v>
      </c>
      <c r="F172" s="18">
        <f>SUMIF(Data!$A:$A,$A172,Data!C:C)</f>
        <v>0</v>
      </c>
      <c r="G172" s="18">
        <f>SUMIF(Data!$A:$A,$A172,Data!D:D)</f>
        <v>0</v>
      </c>
      <c r="H172" s="18">
        <f>SUMIF(Data!$A:$A,$A172,Data!E:E)</f>
        <v>0</v>
      </c>
      <c r="I172" s="18">
        <f>SUMIF(Data!$A:$A,$A172,Data!F:F)</f>
        <v>359100</v>
      </c>
      <c r="J172" s="32" t="s">
        <v>1851</v>
      </c>
      <c r="K172" s="19" t="s">
        <v>1885</v>
      </c>
    </row>
    <row r="173" spans="1:11" ht="22.5">
      <c r="A173" s="33" t="s">
        <v>812</v>
      </c>
      <c r="B173" s="34" t="s">
        <v>813</v>
      </c>
      <c r="C173" s="35" t="s">
        <v>1450</v>
      </c>
      <c r="D173" s="17">
        <f t="shared" si="2"/>
        <v>27114.9</v>
      </c>
      <c r="E173" s="18">
        <f>SUMIF(Data!A:A,A173,Data!B:B)</f>
        <v>0</v>
      </c>
      <c r="F173" s="18">
        <f>SUMIF(Data!$A:$A,$A173,Data!C:C)</f>
        <v>0</v>
      </c>
      <c r="G173" s="18">
        <f>SUMIF(Data!$A:$A,$A173,Data!D:D)</f>
        <v>0</v>
      </c>
      <c r="H173" s="18">
        <f>SUMIF(Data!$A:$A,$A173,Data!E:E)</f>
        <v>0</v>
      </c>
      <c r="I173" s="18">
        <f>SUMIF(Data!$A:$A,$A173,Data!F:F)</f>
        <v>27114.9</v>
      </c>
      <c r="J173" s="32" t="s">
        <v>1851</v>
      </c>
      <c r="K173" s="19" t="s">
        <v>1885</v>
      </c>
    </row>
    <row r="174" spans="1:11">
      <c r="A174" s="33" t="s">
        <v>814</v>
      </c>
      <c r="B174" s="34" t="s">
        <v>815</v>
      </c>
      <c r="C174" s="35" t="s">
        <v>1451</v>
      </c>
      <c r="D174" s="17">
        <f t="shared" si="2"/>
        <v>39774.6</v>
      </c>
      <c r="E174" s="18">
        <f>SUMIF(Data!A:A,A174,Data!B:B)</f>
        <v>0</v>
      </c>
      <c r="F174" s="18">
        <f>SUMIF(Data!$A:$A,$A174,Data!C:C)</f>
        <v>0</v>
      </c>
      <c r="G174" s="18">
        <f>SUMIF(Data!$A:$A,$A174,Data!D:D)</f>
        <v>0</v>
      </c>
      <c r="H174" s="18">
        <f>SUMIF(Data!$A:$A,$A174,Data!E:E)</f>
        <v>0</v>
      </c>
      <c r="I174" s="18">
        <f>SUMIF(Data!$A:$A,$A174,Data!F:F)</f>
        <v>39774.6</v>
      </c>
      <c r="J174" s="32" t="s">
        <v>1851</v>
      </c>
      <c r="K174" s="19" t="s">
        <v>1885</v>
      </c>
    </row>
    <row r="175" spans="1:11" ht="22.5">
      <c r="A175" s="33" t="s">
        <v>816</v>
      </c>
      <c r="B175" s="34" t="s">
        <v>817</v>
      </c>
      <c r="C175" s="35" t="s">
        <v>1452</v>
      </c>
      <c r="D175" s="17">
        <f t="shared" si="2"/>
        <v>41211</v>
      </c>
      <c r="E175" s="18">
        <f>SUMIF(Data!A:A,A175,Data!B:B)</f>
        <v>0</v>
      </c>
      <c r="F175" s="18">
        <f>SUMIF(Data!$A:$A,$A175,Data!C:C)</f>
        <v>0</v>
      </c>
      <c r="G175" s="18">
        <f>SUMIF(Data!$A:$A,$A175,Data!D:D)</f>
        <v>0</v>
      </c>
      <c r="H175" s="18">
        <f>SUMIF(Data!$A:$A,$A175,Data!E:E)</f>
        <v>0</v>
      </c>
      <c r="I175" s="18">
        <f>SUMIF(Data!$A:$A,$A175,Data!F:F)</f>
        <v>41211</v>
      </c>
      <c r="J175" s="32" t="s">
        <v>1851</v>
      </c>
      <c r="K175" s="19" t="s">
        <v>1885</v>
      </c>
    </row>
    <row r="176" spans="1:11" s="22" customFormat="1" ht="22.5">
      <c r="A176" s="33" t="s">
        <v>818</v>
      </c>
      <c r="B176" s="34" t="s">
        <v>819</v>
      </c>
      <c r="C176" s="35" t="s">
        <v>1453</v>
      </c>
      <c r="D176" s="17">
        <f t="shared" si="2"/>
        <v>12375</v>
      </c>
      <c r="E176" s="18">
        <f>SUMIF(Data!A:A,A176,Data!B:B)</f>
        <v>0</v>
      </c>
      <c r="F176" s="18">
        <f>SUMIF(Data!$A:$A,$A176,Data!C:C)</f>
        <v>0</v>
      </c>
      <c r="G176" s="18">
        <f>SUMIF(Data!$A:$A,$A176,Data!D:D)</f>
        <v>0</v>
      </c>
      <c r="H176" s="18">
        <f>SUMIF(Data!$A:$A,$A176,Data!E:E)</f>
        <v>0</v>
      </c>
      <c r="I176" s="18">
        <f>SUMIF(Data!$A:$A,$A176,Data!F:F)</f>
        <v>12375</v>
      </c>
      <c r="J176" s="32" t="s">
        <v>1851</v>
      </c>
      <c r="K176" s="19" t="s">
        <v>1885</v>
      </c>
    </row>
    <row r="177" spans="1:11" ht="22.5">
      <c r="A177" s="33" t="s">
        <v>822</v>
      </c>
      <c r="B177" s="34" t="s">
        <v>823</v>
      </c>
      <c r="C177" s="35" t="s">
        <v>1455</v>
      </c>
      <c r="D177" s="17">
        <f t="shared" si="2"/>
        <v>8257</v>
      </c>
      <c r="E177" s="18">
        <f>SUMIF(Data!A:A,A177,Data!B:B)</f>
        <v>0</v>
      </c>
      <c r="F177" s="18">
        <f>SUMIF(Data!$A:$A,$A177,Data!C:C)</f>
        <v>0</v>
      </c>
      <c r="G177" s="18">
        <f>SUMIF(Data!$A:$A,$A177,Data!D:D)</f>
        <v>0</v>
      </c>
      <c r="H177" s="18">
        <f>SUMIF(Data!$A:$A,$A177,Data!E:E)</f>
        <v>0</v>
      </c>
      <c r="I177" s="18">
        <f>SUMIF(Data!$A:$A,$A177,Data!F:F)</f>
        <v>8257</v>
      </c>
      <c r="J177" s="32" t="s">
        <v>1851</v>
      </c>
      <c r="K177" s="19" t="s">
        <v>1885</v>
      </c>
    </row>
    <row r="178" spans="1:11" ht="22.5">
      <c r="A178" s="33" t="s">
        <v>824</v>
      </c>
      <c r="B178" s="34" t="s">
        <v>825</v>
      </c>
      <c r="C178" s="35" t="s">
        <v>1456</v>
      </c>
      <c r="D178" s="17">
        <f t="shared" si="2"/>
        <v>37981.46</v>
      </c>
      <c r="E178" s="18">
        <f>SUMIF(Data!A:A,A178,Data!B:B)</f>
        <v>0</v>
      </c>
      <c r="F178" s="18">
        <f>SUMIF(Data!$A:$A,$A178,Data!C:C)</f>
        <v>0</v>
      </c>
      <c r="G178" s="18">
        <f>SUMIF(Data!$A:$A,$A178,Data!D:D)</f>
        <v>0</v>
      </c>
      <c r="H178" s="18">
        <f>SUMIF(Data!$A:$A,$A178,Data!E:E)</f>
        <v>0</v>
      </c>
      <c r="I178" s="18">
        <f>SUMIF(Data!$A:$A,$A178,Data!F:F)</f>
        <v>37981.46</v>
      </c>
      <c r="J178" s="32" t="s">
        <v>1851</v>
      </c>
      <c r="K178" s="19" t="s">
        <v>1885</v>
      </c>
    </row>
    <row r="179" spans="1:11">
      <c r="A179" s="33" t="s">
        <v>828</v>
      </c>
      <c r="B179" s="34" t="s">
        <v>829</v>
      </c>
      <c r="C179" s="35" t="s">
        <v>1458</v>
      </c>
      <c r="D179" s="17">
        <f t="shared" si="2"/>
        <v>19345</v>
      </c>
      <c r="E179" s="18">
        <f>SUMIF(Data!A:A,A179,Data!B:B)</f>
        <v>0</v>
      </c>
      <c r="F179" s="18">
        <f>SUMIF(Data!$A:$A,$A179,Data!C:C)</f>
        <v>0</v>
      </c>
      <c r="G179" s="18">
        <f>SUMIF(Data!$A:$A,$A179,Data!D:D)</f>
        <v>0</v>
      </c>
      <c r="H179" s="18">
        <f>SUMIF(Data!$A:$A,$A179,Data!E:E)</f>
        <v>0</v>
      </c>
      <c r="I179" s="18">
        <f>SUMIF(Data!$A:$A,$A179,Data!F:F)</f>
        <v>19345</v>
      </c>
      <c r="J179" s="32" t="s">
        <v>1851</v>
      </c>
      <c r="K179" s="19" t="s">
        <v>1885</v>
      </c>
    </row>
    <row r="180" spans="1:11">
      <c r="A180" s="33" t="s">
        <v>838</v>
      </c>
      <c r="B180" s="34" t="s">
        <v>839</v>
      </c>
      <c r="C180" s="35" t="s">
        <v>1463</v>
      </c>
      <c r="D180" s="17">
        <f t="shared" si="2"/>
        <v>89000</v>
      </c>
      <c r="E180" s="18">
        <f>SUMIF(Data!A:A,A180,Data!B:B)</f>
        <v>0</v>
      </c>
      <c r="F180" s="18">
        <f>SUMIF(Data!$A:$A,$A180,Data!C:C)</f>
        <v>0</v>
      </c>
      <c r="G180" s="18">
        <f>SUMIF(Data!$A:$A,$A180,Data!D:D)</f>
        <v>0</v>
      </c>
      <c r="H180" s="18">
        <f>SUMIF(Data!$A:$A,$A180,Data!E:E)</f>
        <v>0</v>
      </c>
      <c r="I180" s="18">
        <f>SUMIF(Data!$A:$A,$A180,Data!F:F)</f>
        <v>89000</v>
      </c>
      <c r="J180" s="32" t="s">
        <v>1851</v>
      </c>
      <c r="K180" s="19" t="s">
        <v>1885</v>
      </c>
    </row>
    <row r="181" spans="1:11" ht="33.75">
      <c r="A181" s="33" t="s">
        <v>840</v>
      </c>
      <c r="B181" s="34" t="s">
        <v>841</v>
      </c>
      <c r="C181" s="35" t="s">
        <v>1464</v>
      </c>
      <c r="D181" s="17">
        <f t="shared" si="2"/>
        <v>8322</v>
      </c>
      <c r="E181" s="18">
        <f>SUMIF(Data!A:A,A181,Data!B:B)</f>
        <v>0</v>
      </c>
      <c r="F181" s="18">
        <f>SUMIF(Data!$A:$A,$A181,Data!C:C)</f>
        <v>0</v>
      </c>
      <c r="G181" s="18">
        <f>SUMIF(Data!$A:$A,$A181,Data!D:D)</f>
        <v>0</v>
      </c>
      <c r="H181" s="18">
        <f>SUMIF(Data!$A:$A,$A181,Data!E:E)</f>
        <v>0</v>
      </c>
      <c r="I181" s="18">
        <f>SUMIF(Data!$A:$A,$A181,Data!F:F)</f>
        <v>8322</v>
      </c>
      <c r="J181" s="32" t="s">
        <v>1851</v>
      </c>
      <c r="K181" s="19" t="s">
        <v>1885</v>
      </c>
    </row>
    <row r="182" spans="1:11" ht="22.5">
      <c r="A182" s="33" t="s">
        <v>844</v>
      </c>
      <c r="B182" s="34" t="s">
        <v>845</v>
      </c>
      <c r="C182" s="35" t="s">
        <v>1466</v>
      </c>
      <c r="D182" s="17">
        <f t="shared" si="2"/>
        <v>11340</v>
      </c>
      <c r="E182" s="18">
        <f>SUMIF(Data!A:A,A182,Data!B:B)</f>
        <v>0</v>
      </c>
      <c r="F182" s="18">
        <f>SUMIF(Data!$A:$A,$A182,Data!C:C)</f>
        <v>0</v>
      </c>
      <c r="G182" s="18">
        <f>SUMIF(Data!$A:$A,$A182,Data!D:D)</f>
        <v>0</v>
      </c>
      <c r="H182" s="18">
        <f>SUMIF(Data!$A:$A,$A182,Data!E:E)</f>
        <v>0</v>
      </c>
      <c r="I182" s="18">
        <f>SUMIF(Data!$A:$A,$A182,Data!F:F)</f>
        <v>11340</v>
      </c>
      <c r="J182" s="32" t="s">
        <v>1851</v>
      </c>
      <c r="K182" s="19" t="s">
        <v>1885</v>
      </c>
    </row>
    <row r="183" spans="1:11" ht="33.75">
      <c r="A183" s="33" t="s">
        <v>848</v>
      </c>
      <c r="B183" s="34" t="s">
        <v>849</v>
      </c>
      <c r="C183" s="35" t="s">
        <v>1468</v>
      </c>
      <c r="D183" s="17">
        <f t="shared" si="2"/>
        <v>8820</v>
      </c>
      <c r="E183" s="18">
        <f>SUMIF(Data!A:A,A183,Data!B:B)</f>
        <v>0</v>
      </c>
      <c r="F183" s="18">
        <f>SUMIF(Data!$A:$A,$A183,Data!C:C)</f>
        <v>0</v>
      </c>
      <c r="G183" s="18">
        <f>SUMIF(Data!$A:$A,$A183,Data!D:D)</f>
        <v>0</v>
      </c>
      <c r="H183" s="18">
        <f>SUMIF(Data!$A:$A,$A183,Data!E:E)</f>
        <v>0</v>
      </c>
      <c r="I183" s="18">
        <f>SUMIF(Data!$A:$A,$A183,Data!F:F)</f>
        <v>8820</v>
      </c>
      <c r="J183" s="32" t="s">
        <v>1851</v>
      </c>
      <c r="K183" s="19" t="s">
        <v>1885</v>
      </c>
    </row>
    <row r="184" spans="1:11">
      <c r="A184" s="33" t="s">
        <v>858</v>
      </c>
      <c r="B184" s="34" t="s">
        <v>859</v>
      </c>
      <c r="C184" s="35" t="s">
        <v>1473</v>
      </c>
      <c r="D184" s="17">
        <f t="shared" si="2"/>
        <v>1121.4000000000001</v>
      </c>
      <c r="E184" s="18">
        <f>SUMIF(Data!A:A,A184,Data!B:B)</f>
        <v>0</v>
      </c>
      <c r="F184" s="18">
        <f>SUMIF(Data!$A:$A,$A184,Data!C:C)</f>
        <v>0</v>
      </c>
      <c r="G184" s="18">
        <f>SUMIF(Data!$A:$A,$A184,Data!D:D)</f>
        <v>0</v>
      </c>
      <c r="H184" s="18">
        <f>SUMIF(Data!$A:$A,$A184,Data!E:E)</f>
        <v>0</v>
      </c>
      <c r="I184" s="18">
        <f>SUMIF(Data!$A:$A,$A184,Data!F:F)</f>
        <v>1121.4000000000001</v>
      </c>
      <c r="J184" s="32" t="s">
        <v>1851</v>
      </c>
      <c r="K184" s="19" t="s">
        <v>1885</v>
      </c>
    </row>
    <row r="185" spans="1:11" ht="22.5">
      <c r="A185" s="33" t="s">
        <v>862</v>
      </c>
      <c r="B185" s="34" t="s">
        <v>863</v>
      </c>
      <c r="C185" s="35" t="s">
        <v>1475</v>
      </c>
      <c r="D185" s="17">
        <f t="shared" si="2"/>
        <v>15780</v>
      </c>
      <c r="E185" s="18">
        <f>SUMIF(Data!A:A,A185,Data!B:B)</f>
        <v>0</v>
      </c>
      <c r="F185" s="18">
        <f>SUMIF(Data!$A:$A,$A185,Data!C:C)</f>
        <v>0</v>
      </c>
      <c r="G185" s="18">
        <f>SUMIF(Data!$A:$A,$A185,Data!D:D)</f>
        <v>0</v>
      </c>
      <c r="H185" s="18">
        <f>SUMIF(Data!$A:$A,$A185,Data!E:E)</f>
        <v>0</v>
      </c>
      <c r="I185" s="18">
        <f>SUMIF(Data!$A:$A,$A185,Data!F:F)</f>
        <v>15780</v>
      </c>
      <c r="J185" s="32" t="s">
        <v>1851</v>
      </c>
      <c r="K185" s="19" t="s">
        <v>1885</v>
      </c>
    </row>
    <row r="186" spans="1:11" ht="22.5">
      <c r="A186" s="33" t="s">
        <v>864</v>
      </c>
      <c r="B186" s="34" t="s">
        <v>865</v>
      </c>
      <c r="C186" s="35" t="s">
        <v>1476</v>
      </c>
      <c r="D186" s="17">
        <f t="shared" si="2"/>
        <v>7560</v>
      </c>
      <c r="E186" s="18">
        <f>SUMIF(Data!A:A,A186,Data!B:B)</f>
        <v>0</v>
      </c>
      <c r="F186" s="18">
        <f>SUMIF(Data!$A:$A,$A186,Data!C:C)</f>
        <v>0</v>
      </c>
      <c r="G186" s="18">
        <f>SUMIF(Data!$A:$A,$A186,Data!D:D)</f>
        <v>0</v>
      </c>
      <c r="H186" s="18">
        <f>SUMIF(Data!$A:$A,$A186,Data!E:E)</f>
        <v>0</v>
      </c>
      <c r="I186" s="18">
        <f>SUMIF(Data!$A:$A,$A186,Data!F:F)</f>
        <v>7560</v>
      </c>
      <c r="J186" s="32" t="s">
        <v>1851</v>
      </c>
      <c r="K186" s="19" t="s">
        <v>1885</v>
      </c>
    </row>
    <row r="187" spans="1:11" ht="33.75">
      <c r="A187" s="33" t="s">
        <v>866</v>
      </c>
      <c r="B187" s="34" t="s">
        <v>867</v>
      </c>
      <c r="C187" s="35" t="s">
        <v>1477</v>
      </c>
      <c r="D187" s="17">
        <f t="shared" si="2"/>
        <v>26126.98</v>
      </c>
      <c r="E187" s="18">
        <f>SUMIF(Data!A:A,A187,Data!B:B)</f>
        <v>0</v>
      </c>
      <c r="F187" s="18">
        <f>SUMIF(Data!$A:$A,$A187,Data!C:C)</f>
        <v>0</v>
      </c>
      <c r="G187" s="18">
        <f>SUMIF(Data!$A:$A,$A187,Data!D:D)</f>
        <v>0</v>
      </c>
      <c r="H187" s="18">
        <f>SUMIF(Data!$A:$A,$A187,Data!E:E)</f>
        <v>0</v>
      </c>
      <c r="I187" s="18">
        <f>SUMIF(Data!$A:$A,$A187,Data!F:F)</f>
        <v>26126.98</v>
      </c>
      <c r="J187" s="32" t="s">
        <v>1851</v>
      </c>
      <c r="K187" s="19" t="s">
        <v>1885</v>
      </c>
    </row>
    <row r="188" spans="1:11">
      <c r="A188" s="33" t="s">
        <v>868</v>
      </c>
      <c r="B188" s="34" t="s">
        <v>869</v>
      </c>
      <c r="C188" s="35" t="s">
        <v>1404</v>
      </c>
      <c r="D188" s="17">
        <f t="shared" si="2"/>
        <v>6467</v>
      </c>
      <c r="E188" s="18">
        <f>SUMIF(Data!A:A,A188,Data!B:B)</f>
        <v>0</v>
      </c>
      <c r="F188" s="18">
        <f>SUMIF(Data!$A:$A,$A188,Data!C:C)</f>
        <v>0</v>
      </c>
      <c r="G188" s="18">
        <f>SUMIF(Data!$A:$A,$A188,Data!D:D)</f>
        <v>0</v>
      </c>
      <c r="H188" s="18">
        <f>SUMIF(Data!$A:$A,$A188,Data!E:E)</f>
        <v>0</v>
      </c>
      <c r="I188" s="18">
        <f>SUMIF(Data!$A:$A,$A188,Data!F:F)</f>
        <v>6467</v>
      </c>
      <c r="J188" s="32" t="s">
        <v>1851</v>
      </c>
      <c r="K188" s="19" t="s">
        <v>1885</v>
      </c>
    </row>
    <row r="189" spans="1:11" ht="22.5">
      <c r="A189" s="33" t="s">
        <v>870</v>
      </c>
      <c r="B189" s="34" t="s">
        <v>871</v>
      </c>
      <c r="C189" s="35" t="s">
        <v>1478</v>
      </c>
      <c r="D189" s="17">
        <f t="shared" si="2"/>
        <v>5259</v>
      </c>
      <c r="E189" s="18">
        <f>SUMIF(Data!A:A,A189,Data!B:B)</f>
        <v>0</v>
      </c>
      <c r="F189" s="18">
        <f>SUMIF(Data!$A:$A,$A189,Data!C:C)</f>
        <v>0</v>
      </c>
      <c r="G189" s="18">
        <f>SUMIF(Data!$A:$A,$A189,Data!D:D)</f>
        <v>0</v>
      </c>
      <c r="H189" s="18">
        <f>SUMIF(Data!$A:$A,$A189,Data!E:E)</f>
        <v>0</v>
      </c>
      <c r="I189" s="18">
        <f>SUMIF(Data!$A:$A,$A189,Data!F:F)</f>
        <v>5259</v>
      </c>
      <c r="J189" s="32" t="s">
        <v>1851</v>
      </c>
      <c r="K189" s="19" t="s">
        <v>1885</v>
      </c>
    </row>
    <row r="190" spans="1:11" ht="22.5">
      <c r="A190" s="33" t="s">
        <v>878</v>
      </c>
      <c r="B190" s="34" t="s">
        <v>879</v>
      </c>
      <c r="C190" s="35" t="s">
        <v>1482</v>
      </c>
      <c r="D190" s="17">
        <f t="shared" si="2"/>
        <v>28000</v>
      </c>
      <c r="E190" s="18">
        <f>SUMIF(Data!A:A,A190,Data!B:B)</f>
        <v>0</v>
      </c>
      <c r="F190" s="18">
        <f>SUMIF(Data!$A:$A,$A190,Data!C:C)</f>
        <v>0</v>
      </c>
      <c r="G190" s="18">
        <f>SUMIF(Data!$A:$A,$A190,Data!D:D)</f>
        <v>0</v>
      </c>
      <c r="H190" s="18">
        <f>SUMIF(Data!$A:$A,$A190,Data!E:E)</f>
        <v>0</v>
      </c>
      <c r="I190" s="18">
        <f>SUMIF(Data!$A:$A,$A190,Data!F:F)</f>
        <v>28000</v>
      </c>
      <c r="J190" s="32" t="s">
        <v>1851</v>
      </c>
      <c r="K190" s="19" t="s">
        <v>1885</v>
      </c>
    </row>
    <row r="191" spans="1:11" ht="33.75">
      <c r="A191" s="33" t="s">
        <v>880</v>
      </c>
      <c r="B191" s="34" t="s">
        <v>881</v>
      </c>
      <c r="C191" s="35" t="s">
        <v>1483</v>
      </c>
      <c r="D191" s="17">
        <f t="shared" si="2"/>
        <v>21660</v>
      </c>
      <c r="E191" s="18">
        <f>SUMIF(Data!A:A,A191,Data!B:B)</f>
        <v>0</v>
      </c>
      <c r="F191" s="18">
        <f>SUMIF(Data!$A:$A,$A191,Data!C:C)</f>
        <v>0</v>
      </c>
      <c r="G191" s="18">
        <f>SUMIF(Data!$A:$A,$A191,Data!D:D)</f>
        <v>0</v>
      </c>
      <c r="H191" s="18">
        <f>SUMIF(Data!$A:$A,$A191,Data!E:E)</f>
        <v>0</v>
      </c>
      <c r="I191" s="18">
        <f>SUMIF(Data!$A:$A,$A191,Data!F:F)</f>
        <v>21660</v>
      </c>
      <c r="J191" s="32" t="s">
        <v>1851</v>
      </c>
      <c r="K191" s="19" t="s">
        <v>1885</v>
      </c>
    </row>
    <row r="192" spans="1:11" ht="33.75">
      <c r="A192" s="33" t="s">
        <v>882</v>
      </c>
      <c r="B192" s="34" t="s">
        <v>883</v>
      </c>
      <c r="C192" s="35" t="s">
        <v>1484</v>
      </c>
      <c r="D192" s="17">
        <f t="shared" si="2"/>
        <v>10900</v>
      </c>
      <c r="E192" s="18">
        <f>SUMIF(Data!A:A,A192,Data!B:B)</f>
        <v>0</v>
      </c>
      <c r="F192" s="18">
        <f>SUMIF(Data!$A:$A,$A192,Data!C:C)</f>
        <v>0</v>
      </c>
      <c r="G192" s="18">
        <f>SUMIF(Data!$A:$A,$A192,Data!D:D)</f>
        <v>0</v>
      </c>
      <c r="H192" s="18">
        <f>SUMIF(Data!$A:$A,$A192,Data!E:E)</f>
        <v>0</v>
      </c>
      <c r="I192" s="18">
        <f>SUMIF(Data!$A:$A,$A192,Data!F:F)</f>
        <v>10900</v>
      </c>
      <c r="J192" s="32" t="s">
        <v>1851</v>
      </c>
      <c r="K192" s="19" t="s">
        <v>1885</v>
      </c>
    </row>
    <row r="193" spans="1:11" ht="22.5">
      <c r="A193" s="33" t="s">
        <v>884</v>
      </c>
      <c r="B193" s="34" t="s">
        <v>885</v>
      </c>
      <c r="C193" s="35" t="s">
        <v>1485</v>
      </c>
      <c r="D193" s="17">
        <f t="shared" si="2"/>
        <v>15825.84</v>
      </c>
      <c r="E193" s="18">
        <f>SUMIF(Data!A:A,A193,Data!B:B)</f>
        <v>0</v>
      </c>
      <c r="F193" s="18">
        <f>SUMIF(Data!$A:$A,$A193,Data!C:C)</f>
        <v>0</v>
      </c>
      <c r="G193" s="18">
        <f>SUMIF(Data!$A:$A,$A193,Data!D:D)</f>
        <v>0</v>
      </c>
      <c r="H193" s="18">
        <f>SUMIF(Data!$A:$A,$A193,Data!E:E)</f>
        <v>0</v>
      </c>
      <c r="I193" s="18">
        <f>SUMIF(Data!$A:$A,$A193,Data!F:F)</f>
        <v>15825.84</v>
      </c>
      <c r="J193" s="32" t="s">
        <v>1851</v>
      </c>
      <c r="K193" s="19" t="s">
        <v>1885</v>
      </c>
    </row>
    <row r="194" spans="1:11" ht="22.5">
      <c r="A194" s="33" t="s">
        <v>886</v>
      </c>
      <c r="B194" s="34" t="s">
        <v>887</v>
      </c>
      <c r="C194" s="35" t="s">
        <v>1486</v>
      </c>
      <c r="D194" s="17">
        <f t="shared" si="2"/>
        <v>46000</v>
      </c>
      <c r="E194" s="18">
        <f>SUMIF(Data!A:A,A194,Data!B:B)</f>
        <v>0</v>
      </c>
      <c r="F194" s="18">
        <f>SUMIF(Data!$A:$A,$A194,Data!C:C)</f>
        <v>0</v>
      </c>
      <c r="G194" s="18">
        <f>SUMIF(Data!$A:$A,$A194,Data!D:D)</f>
        <v>0</v>
      </c>
      <c r="H194" s="18">
        <f>SUMIF(Data!$A:$A,$A194,Data!E:E)</f>
        <v>0</v>
      </c>
      <c r="I194" s="18">
        <f>SUMIF(Data!$A:$A,$A194,Data!F:F)</f>
        <v>46000</v>
      </c>
      <c r="J194" s="32" t="s">
        <v>1851</v>
      </c>
      <c r="K194" s="19" t="s">
        <v>1885</v>
      </c>
    </row>
    <row r="195" spans="1:11" ht="22.5">
      <c r="A195" s="33" t="s">
        <v>888</v>
      </c>
      <c r="B195" s="34" t="s">
        <v>889</v>
      </c>
      <c r="C195" s="35" t="s">
        <v>1487</v>
      </c>
      <c r="D195" s="17">
        <f t="shared" si="2"/>
        <v>14022</v>
      </c>
      <c r="E195" s="18">
        <f>SUMIF(Data!A:A,A195,Data!B:B)</f>
        <v>0</v>
      </c>
      <c r="F195" s="18">
        <f>SUMIF(Data!$A:$A,$A195,Data!C:C)</f>
        <v>0</v>
      </c>
      <c r="G195" s="18">
        <f>SUMIF(Data!$A:$A,$A195,Data!D:D)</f>
        <v>0</v>
      </c>
      <c r="H195" s="18">
        <f>SUMIF(Data!$A:$A,$A195,Data!E:E)</f>
        <v>0</v>
      </c>
      <c r="I195" s="18">
        <f>SUMIF(Data!$A:$A,$A195,Data!F:F)</f>
        <v>14022</v>
      </c>
      <c r="J195" s="32" t="s">
        <v>1851</v>
      </c>
      <c r="K195" s="19" t="s">
        <v>1885</v>
      </c>
    </row>
    <row r="196" spans="1:11" ht="33.75">
      <c r="A196" s="33" t="s">
        <v>890</v>
      </c>
      <c r="B196" s="34" t="s">
        <v>891</v>
      </c>
      <c r="C196" s="35" t="s">
        <v>1488</v>
      </c>
      <c r="D196" s="17">
        <f t="shared" ref="D196:D259" si="3">SUM(E196:I196)</f>
        <v>3550</v>
      </c>
      <c r="E196" s="18">
        <f>SUMIF(Data!A:A,A196,Data!B:B)</f>
        <v>0</v>
      </c>
      <c r="F196" s="18">
        <f>SUMIF(Data!$A:$A,$A196,Data!C:C)</f>
        <v>0</v>
      </c>
      <c r="G196" s="18">
        <f>SUMIF(Data!$A:$A,$A196,Data!D:D)</f>
        <v>0</v>
      </c>
      <c r="H196" s="18">
        <f>SUMIF(Data!$A:$A,$A196,Data!E:E)</f>
        <v>0</v>
      </c>
      <c r="I196" s="18">
        <f>SUMIF(Data!$A:$A,$A196,Data!F:F)</f>
        <v>3550</v>
      </c>
      <c r="J196" s="32" t="s">
        <v>1851</v>
      </c>
      <c r="K196" s="19" t="s">
        <v>1885</v>
      </c>
    </row>
    <row r="197" spans="1:11" ht="45">
      <c r="A197" s="33" t="s">
        <v>892</v>
      </c>
      <c r="B197" s="34" t="s">
        <v>893</v>
      </c>
      <c r="C197" s="35" t="s">
        <v>1489</v>
      </c>
      <c r="D197" s="17">
        <f t="shared" si="3"/>
        <v>5200</v>
      </c>
      <c r="E197" s="18">
        <f>SUMIF(Data!A:A,A197,Data!B:B)</f>
        <v>0</v>
      </c>
      <c r="F197" s="18">
        <f>SUMIF(Data!$A:$A,$A197,Data!C:C)</f>
        <v>0</v>
      </c>
      <c r="G197" s="18">
        <f>SUMIF(Data!$A:$A,$A197,Data!D:D)</f>
        <v>0</v>
      </c>
      <c r="H197" s="18">
        <f>SUMIF(Data!$A:$A,$A197,Data!E:E)</f>
        <v>0</v>
      </c>
      <c r="I197" s="18">
        <f>SUMIF(Data!$A:$A,$A197,Data!F:F)</f>
        <v>5200</v>
      </c>
      <c r="J197" s="32" t="s">
        <v>1851</v>
      </c>
      <c r="K197" s="19" t="s">
        <v>1885</v>
      </c>
    </row>
    <row r="198" spans="1:11" ht="33.75">
      <c r="A198" s="33" t="s">
        <v>894</v>
      </c>
      <c r="B198" s="34" t="s">
        <v>895</v>
      </c>
      <c r="C198" s="35" t="s">
        <v>1490</v>
      </c>
      <c r="D198" s="17">
        <f t="shared" si="3"/>
        <v>35000</v>
      </c>
      <c r="E198" s="18">
        <f>SUMIF(Data!A:A,A198,Data!B:B)</f>
        <v>0</v>
      </c>
      <c r="F198" s="18">
        <f>SUMIF(Data!$A:$A,$A198,Data!C:C)</f>
        <v>0</v>
      </c>
      <c r="G198" s="18">
        <f>SUMIF(Data!$A:$A,$A198,Data!D:D)</f>
        <v>0</v>
      </c>
      <c r="H198" s="18">
        <f>SUMIF(Data!$A:$A,$A198,Data!E:E)</f>
        <v>0</v>
      </c>
      <c r="I198" s="18">
        <f>SUMIF(Data!$A:$A,$A198,Data!F:F)</f>
        <v>35000</v>
      </c>
      <c r="J198" s="32" t="s">
        <v>1851</v>
      </c>
      <c r="K198" s="19" t="s">
        <v>1885</v>
      </c>
    </row>
    <row r="199" spans="1:11" ht="33.75">
      <c r="A199" s="33" t="s">
        <v>898</v>
      </c>
      <c r="B199" s="34" t="s">
        <v>899</v>
      </c>
      <c r="C199" s="35" t="s">
        <v>1492</v>
      </c>
      <c r="D199" s="17">
        <f t="shared" si="3"/>
        <v>18976.580000000002</v>
      </c>
      <c r="E199" s="18">
        <f>SUMIF(Data!A:A,A199,Data!B:B)</f>
        <v>0</v>
      </c>
      <c r="F199" s="18">
        <f>SUMIF(Data!$A:$A,$A199,Data!C:C)</f>
        <v>0</v>
      </c>
      <c r="G199" s="18">
        <f>SUMIF(Data!$A:$A,$A199,Data!D:D)</f>
        <v>0</v>
      </c>
      <c r="H199" s="18">
        <f>SUMIF(Data!$A:$A,$A199,Data!E:E)</f>
        <v>0</v>
      </c>
      <c r="I199" s="18">
        <f>SUMIF(Data!$A:$A,$A199,Data!F:F)</f>
        <v>18976.580000000002</v>
      </c>
      <c r="J199" s="32" t="s">
        <v>1875</v>
      </c>
      <c r="K199" s="19" t="s">
        <v>1885</v>
      </c>
    </row>
    <row r="200" spans="1:11">
      <c r="A200" s="33" t="s">
        <v>900</v>
      </c>
      <c r="B200" s="34" t="s">
        <v>901</v>
      </c>
      <c r="C200" s="35" t="s">
        <v>1493</v>
      </c>
      <c r="D200" s="17">
        <f t="shared" si="3"/>
        <v>196000</v>
      </c>
      <c r="E200" s="18">
        <f>SUMIF(Data!A:A,A200,Data!B:B)</f>
        <v>0</v>
      </c>
      <c r="F200" s="18">
        <f>SUMIF(Data!$A:$A,$A200,Data!C:C)</f>
        <v>0</v>
      </c>
      <c r="G200" s="18">
        <f>SUMIF(Data!$A:$A,$A200,Data!D:D)</f>
        <v>0</v>
      </c>
      <c r="H200" s="18">
        <f>SUMIF(Data!$A:$A,$A200,Data!E:E)</f>
        <v>0</v>
      </c>
      <c r="I200" s="18">
        <f>SUMIF(Data!$A:$A,$A200,Data!F:F)</f>
        <v>196000</v>
      </c>
      <c r="J200" s="32" t="s">
        <v>1851</v>
      </c>
      <c r="K200" s="19" t="s">
        <v>1885</v>
      </c>
    </row>
    <row r="201" spans="1:11" ht="22.5">
      <c r="A201" s="33" t="s">
        <v>902</v>
      </c>
      <c r="B201" s="34" t="s">
        <v>903</v>
      </c>
      <c r="C201" s="35" t="s">
        <v>1494</v>
      </c>
      <c r="D201" s="17">
        <f t="shared" si="3"/>
        <v>12222.12</v>
      </c>
      <c r="E201" s="18">
        <f>SUMIF(Data!A:A,A201,Data!B:B)</f>
        <v>0</v>
      </c>
      <c r="F201" s="18">
        <f>SUMIF(Data!$A:$A,$A201,Data!C:C)</f>
        <v>0</v>
      </c>
      <c r="G201" s="18">
        <f>SUMIF(Data!$A:$A,$A201,Data!D:D)</f>
        <v>0</v>
      </c>
      <c r="H201" s="18">
        <f>SUMIF(Data!$A:$A,$A201,Data!E:E)</f>
        <v>0</v>
      </c>
      <c r="I201" s="18">
        <f>SUMIF(Data!$A:$A,$A201,Data!F:F)</f>
        <v>12222.12</v>
      </c>
      <c r="J201" s="32" t="s">
        <v>1851</v>
      </c>
      <c r="K201" s="19" t="s">
        <v>1885</v>
      </c>
    </row>
    <row r="202" spans="1:11" ht="22.5">
      <c r="A202" s="33" t="s">
        <v>904</v>
      </c>
      <c r="B202" s="34" t="s">
        <v>905</v>
      </c>
      <c r="C202" s="35" t="s">
        <v>1495</v>
      </c>
      <c r="D202" s="17">
        <f t="shared" si="3"/>
        <v>5016</v>
      </c>
      <c r="E202" s="18">
        <f>SUMIF(Data!A:A,A202,Data!B:B)</f>
        <v>0</v>
      </c>
      <c r="F202" s="18">
        <f>SUMIF(Data!$A:$A,$A202,Data!C:C)</f>
        <v>0</v>
      </c>
      <c r="G202" s="18">
        <f>SUMIF(Data!$A:$A,$A202,Data!D:D)</f>
        <v>0</v>
      </c>
      <c r="H202" s="18">
        <f>SUMIF(Data!$A:$A,$A202,Data!E:E)</f>
        <v>0</v>
      </c>
      <c r="I202" s="18">
        <f>SUMIF(Data!$A:$A,$A202,Data!F:F)</f>
        <v>5016</v>
      </c>
      <c r="J202" s="32" t="s">
        <v>1851</v>
      </c>
      <c r="K202" s="19" t="s">
        <v>1885</v>
      </c>
    </row>
    <row r="203" spans="1:11" ht="33.75">
      <c r="A203" s="33" t="s">
        <v>908</v>
      </c>
      <c r="B203" s="34" t="s">
        <v>909</v>
      </c>
      <c r="C203" s="35" t="s">
        <v>1497</v>
      </c>
      <c r="D203" s="17">
        <f t="shared" si="3"/>
        <v>375155.1</v>
      </c>
      <c r="E203" s="18">
        <f>SUMIF(Data!A:A,A203,Data!B:B)</f>
        <v>0</v>
      </c>
      <c r="F203" s="18">
        <f>SUMIF(Data!$A:$A,$A203,Data!C:C)</f>
        <v>0</v>
      </c>
      <c r="G203" s="18">
        <f>SUMIF(Data!$A:$A,$A203,Data!D:D)</f>
        <v>0</v>
      </c>
      <c r="H203" s="18">
        <f>SUMIF(Data!$A:$A,$A203,Data!E:E)</f>
        <v>0</v>
      </c>
      <c r="I203" s="18">
        <f>SUMIF(Data!$A:$A,$A203,Data!F:F)</f>
        <v>375155.1</v>
      </c>
      <c r="J203" s="32" t="s">
        <v>1851</v>
      </c>
      <c r="K203" s="19" t="s">
        <v>1885</v>
      </c>
    </row>
    <row r="204" spans="1:11" ht="22.5">
      <c r="A204" s="33" t="s">
        <v>918</v>
      </c>
      <c r="B204" s="34" t="s">
        <v>919</v>
      </c>
      <c r="C204" s="35" t="s">
        <v>1502</v>
      </c>
      <c r="D204" s="17">
        <f t="shared" si="3"/>
        <v>7800</v>
      </c>
      <c r="E204" s="18">
        <f>SUMIF(Data!A:A,A204,Data!B:B)</f>
        <v>0</v>
      </c>
      <c r="F204" s="18">
        <f>SUMIF(Data!$A:$A,$A204,Data!C:C)</f>
        <v>0</v>
      </c>
      <c r="G204" s="18">
        <f>SUMIF(Data!$A:$A,$A204,Data!D:D)</f>
        <v>0</v>
      </c>
      <c r="H204" s="18">
        <f>SUMIF(Data!$A:$A,$A204,Data!E:E)</f>
        <v>0</v>
      </c>
      <c r="I204" s="18">
        <f>SUMIF(Data!$A:$A,$A204,Data!F:F)</f>
        <v>7800</v>
      </c>
      <c r="J204" s="32" t="s">
        <v>1851</v>
      </c>
      <c r="K204" s="19" t="s">
        <v>1885</v>
      </c>
    </row>
    <row r="205" spans="1:11" ht="33.75">
      <c r="A205" s="33" t="s">
        <v>920</v>
      </c>
      <c r="B205" s="34" t="s">
        <v>921</v>
      </c>
      <c r="C205" s="35" t="s">
        <v>1503</v>
      </c>
      <c r="D205" s="17">
        <f t="shared" si="3"/>
        <v>16800</v>
      </c>
      <c r="E205" s="18">
        <f>SUMIF(Data!A:A,A205,Data!B:B)</f>
        <v>0</v>
      </c>
      <c r="F205" s="18">
        <f>SUMIF(Data!$A:$A,$A205,Data!C:C)</f>
        <v>0</v>
      </c>
      <c r="G205" s="18">
        <f>SUMIF(Data!$A:$A,$A205,Data!D:D)</f>
        <v>0</v>
      </c>
      <c r="H205" s="18">
        <f>SUMIF(Data!$A:$A,$A205,Data!E:E)</f>
        <v>0</v>
      </c>
      <c r="I205" s="18">
        <f>SUMIF(Data!$A:$A,$A205,Data!F:F)</f>
        <v>16800</v>
      </c>
      <c r="J205" s="32" t="s">
        <v>1851</v>
      </c>
      <c r="K205" s="19" t="s">
        <v>1885</v>
      </c>
    </row>
    <row r="206" spans="1:11" s="22" customFormat="1">
      <c r="A206" s="33" t="s">
        <v>926</v>
      </c>
      <c r="B206" s="34" t="s">
        <v>927</v>
      </c>
      <c r="C206" s="35" t="s">
        <v>1404</v>
      </c>
      <c r="D206" s="17">
        <f t="shared" si="3"/>
        <v>348489.62</v>
      </c>
      <c r="E206" s="18">
        <f>SUMIF(Data!A:A,A206,Data!B:B)</f>
        <v>0</v>
      </c>
      <c r="F206" s="18">
        <f>SUMIF(Data!$A:$A,$A206,Data!C:C)</f>
        <v>0</v>
      </c>
      <c r="G206" s="18">
        <f>SUMIF(Data!$A:$A,$A206,Data!D:D)</f>
        <v>65328.1</v>
      </c>
      <c r="H206" s="18">
        <f>SUMIF(Data!$A:$A,$A206,Data!E:E)</f>
        <v>244398.1</v>
      </c>
      <c r="I206" s="18">
        <f>SUMIF(Data!$A:$A,$A206,Data!F:F)</f>
        <v>38763.42</v>
      </c>
      <c r="J206" s="32" t="s">
        <v>1851</v>
      </c>
      <c r="K206" s="19" t="s">
        <v>1885</v>
      </c>
    </row>
    <row r="207" spans="1:11">
      <c r="A207" s="33" t="s">
        <v>932</v>
      </c>
      <c r="B207" s="34" t="s">
        <v>933</v>
      </c>
      <c r="C207" s="35" t="s">
        <v>1382</v>
      </c>
      <c r="D207" s="17">
        <f t="shared" si="3"/>
        <v>7400</v>
      </c>
      <c r="E207" s="18">
        <f>SUMIF(Data!A:A,A207,Data!B:B)</f>
        <v>5000</v>
      </c>
      <c r="F207" s="18">
        <f>SUMIF(Data!$A:$A,$A207,Data!C:C)</f>
        <v>2400</v>
      </c>
      <c r="G207" s="18">
        <f>SUMIF(Data!$A:$A,$A207,Data!D:D)</f>
        <v>0</v>
      </c>
      <c r="H207" s="18">
        <f>SUMIF(Data!$A:$A,$A207,Data!E:E)</f>
        <v>0</v>
      </c>
      <c r="I207" s="18">
        <f>SUMIF(Data!$A:$A,$A207,Data!F:F)</f>
        <v>0</v>
      </c>
      <c r="J207" s="32" t="s">
        <v>1851</v>
      </c>
      <c r="K207" s="19" t="s">
        <v>1885</v>
      </c>
    </row>
    <row r="208" spans="1:11" ht="22.5">
      <c r="A208" s="33" t="s">
        <v>934</v>
      </c>
      <c r="B208" s="34" t="s">
        <v>935</v>
      </c>
      <c r="C208" s="35" t="s">
        <v>1508</v>
      </c>
      <c r="D208" s="17">
        <f t="shared" si="3"/>
        <v>23836.260000000002</v>
      </c>
      <c r="E208" s="18">
        <f>SUMIF(Data!A:A,A208,Data!B:B)</f>
        <v>16387.5</v>
      </c>
      <c r="F208" s="18">
        <f>SUMIF(Data!$A:$A,$A208,Data!C:C)</f>
        <v>7448.76</v>
      </c>
      <c r="G208" s="18">
        <f>SUMIF(Data!$A:$A,$A208,Data!D:D)</f>
        <v>0</v>
      </c>
      <c r="H208" s="18">
        <f>SUMIF(Data!$A:$A,$A208,Data!E:E)</f>
        <v>0</v>
      </c>
      <c r="I208" s="18">
        <f>SUMIF(Data!$A:$A,$A208,Data!F:F)</f>
        <v>0</v>
      </c>
      <c r="J208" s="32" t="s">
        <v>1851</v>
      </c>
      <c r="K208" s="19" t="s">
        <v>1885</v>
      </c>
    </row>
    <row r="209" spans="1:11">
      <c r="A209" s="33" t="s">
        <v>936</v>
      </c>
      <c r="B209" s="34" t="s">
        <v>937</v>
      </c>
      <c r="C209" s="35" t="s">
        <v>1509</v>
      </c>
      <c r="D209" s="17">
        <f t="shared" si="3"/>
        <v>1405038.9700000002</v>
      </c>
      <c r="E209" s="18">
        <f>SUMIF(Data!A:A,A209,Data!B:B)</f>
        <v>11129.55</v>
      </c>
      <c r="F209" s="18">
        <f>SUMIF(Data!$A:$A,$A209,Data!C:C)</f>
        <v>28177.649999999998</v>
      </c>
      <c r="G209" s="18">
        <f>SUMIF(Data!$A:$A,$A209,Data!D:D)</f>
        <v>82315.08</v>
      </c>
      <c r="H209" s="18">
        <f>SUMIF(Data!$A:$A,$A209,Data!E:E)</f>
        <v>377325.66000000003</v>
      </c>
      <c r="I209" s="18">
        <f>SUMIF(Data!$A:$A,$A209,Data!F:F)</f>
        <v>906091.03</v>
      </c>
      <c r="J209" s="32" t="s">
        <v>1851</v>
      </c>
      <c r="K209" s="19" t="s">
        <v>1885</v>
      </c>
    </row>
    <row r="210" spans="1:11">
      <c r="A210" s="33" t="s">
        <v>938</v>
      </c>
      <c r="B210" s="34" t="s">
        <v>939</v>
      </c>
      <c r="C210" s="35" t="s">
        <v>1437</v>
      </c>
      <c r="D210" s="17">
        <f t="shared" si="3"/>
        <v>208761.72000000003</v>
      </c>
      <c r="E210" s="18">
        <f>SUMIF(Data!A:A,A210,Data!B:B)</f>
        <v>179320.96000000002</v>
      </c>
      <c r="F210" s="18">
        <f>SUMIF(Data!$A:$A,$A210,Data!C:C)</f>
        <v>29440.76</v>
      </c>
      <c r="G210" s="18">
        <f>SUMIF(Data!$A:$A,$A210,Data!D:D)</f>
        <v>0</v>
      </c>
      <c r="H210" s="18">
        <f>SUMIF(Data!$A:$A,$A210,Data!E:E)</f>
        <v>0</v>
      </c>
      <c r="I210" s="18">
        <f>SUMIF(Data!$A:$A,$A210,Data!F:F)</f>
        <v>0</v>
      </c>
      <c r="J210" s="32" t="s">
        <v>1851</v>
      </c>
      <c r="K210" s="19" t="s">
        <v>1885</v>
      </c>
    </row>
    <row r="211" spans="1:11">
      <c r="A211" s="33" t="s">
        <v>938</v>
      </c>
      <c r="B211" s="34" t="s">
        <v>939</v>
      </c>
      <c r="C211" s="35" t="s">
        <v>1437</v>
      </c>
      <c r="D211" s="17">
        <f t="shared" si="3"/>
        <v>208761.72000000003</v>
      </c>
      <c r="E211" s="18">
        <f>SUMIF(Data!A:A,A211,Data!B:B)</f>
        <v>179320.96000000002</v>
      </c>
      <c r="F211" s="18">
        <f>SUMIF(Data!$A:$A,$A211,Data!C:C)</f>
        <v>29440.76</v>
      </c>
      <c r="G211" s="18">
        <f>SUMIF(Data!$A:$A,$A211,Data!D:D)</f>
        <v>0</v>
      </c>
      <c r="H211" s="18">
        <f>SUMIF(Data!$A:$A,$A211,Data!E:E)</f>
        <v>0</v>
      </c>
      <c r="I211" s="18">
        <f>SUMIF(Data!$A:$A,$A211,Data!F:F)</f>
        <v>0</v>
      </c>
      <c r="J211" s="32" t="s">
        <v>1851</v>
      </c>
      <c r="K211" s="19" t="s">
        <v>1885</v>
      </c>
    </row>
    <row r="212" spans="1:11" s="22" customFormat="1" ht="22.5">
      <c r="A212" s="33" t="s">
        <v>943</v>
      </c>
      <c r="B212" s="34" t="s">
        <v>944</v>
      </c>
      <c r="C212" s="35" t="s">
        <v>1512</v>
      </c>
      <c r="D212" s="17">
        <f t="shared" si="3"/>
        <v>440761.66</v>
      </c>
      <c r="E212" s="18">
        <f>SUMIF(Data!A:A,A212,Data!B:B)</f>
        <v>158034.69999999998</v>
      </c>
      <c r="F212" s="18">
        <f>SUMIF(Data!$A:$A,$A212,Data!C:C)</f>
        <v>170868.05</v>
      </c>
      <c r="G212" s="18">
        <f>SUMIF(Data!$A:$A,$A212,Data!D:D)</f>
        <v>63191.17</v>
      </c>
      <c r="H212" s="18">
        <f>SUMIF(Data!$A:$A,$A212,Data!E:E)</f>
        <v>0</v>
      </c>
      <c r="I212" s="18">
        <f>SUMIF(Data!$A:$A,$A212,Data!F:F)</f>
        <v>48667.74</v>
      </c>
      <c r="J212" s="32" t="s">
        <v>1851</v>
      </c>
      <c r="K212" s="19" t="s">
        <v>1885</v>
      </c>
    </row>
    <row r="213" spans="1:11">
      <c r="A213" s="33" t="s">
        <v>947</v>
      </c>
      <c r="B213" s="34" t="s">
        <v>948</v>
      </c>
      <c r="C213" s="35" t="s">
        <v>1514</v>
      </c>
      <c r="D213" s="17">
        <f t="shared" si="3"/>
        <v>61725.3</v>
      </c>
      <c r="E213" s="18">
        <f>SUMIF(Data!A:A,A213,Data!B:B)</f>
        <v>4742.3999999999996</v>
      </c>
      <c r="F213" s="18">
        <f>SUMIF(Data!$A:$A,$A213,Data!C:C)</f>
        <v>17550.3</v>
      </c>
      <c r="G213" s="18">
        <f>SUMIF(Data!$A:$A,$A213,Data!D:D)</f>
        <v>20827.8</v>
      </c>
      <c r="H213" s="18">
        <f>SUMIF(Data!$A:$A,$A213,Data!E:E)</f>
        <v>5836.8</v>
      </c>
      <c r="I213" s="18">
        <f>SUMIF(Data!$A:$A,$A213,Data!F:F)</f>
        <v>12768</v>
      </c>
      <c r="J213" s="32" t="s">
        <v>1851</v>
      </c>
      <c r="K213" s="19" t="s">
        <v>1885</v>
      </c>
    </row>
    <row r="214" spans="1:11">
      <c r="A214" s="33" t="s">
        <v>951</v>
      </c>
      <c r="B214" s="34" t="s">
        <v>952</v>
      </c>
      <c r="C214" s="35" t="s">
        <v>1516</v>
      </c>
      <c r="D214" s="17">
        <f t="shared" si="3"/>
        <v>15832</v>
      </c>
      <c r="E214" s="18">
        <f>SUMIF(Data!A:A,A214,Data!B:B)</f>
        <v>0</v>
      </c>
      <c r="F214" s="18">
        <f>SUMIF(Data!$A:$A,$A214,Data!C:C)</f>
        <v>0</v>
      </c>
      <c r="G214" s="18">
        <f>SUMIF(Data!$A:$A,$A214,Data!D:D)</f>
        <v>0</v>
      </c>
      <c r="H214" s="18">
        <f>SUMIF(Data!$A:$A,$A214,Data!E:E)</f>
        <v>9375</v>
      </c>
      <c r="I214" s="18">
        <f>SUMIF(Data!$A:$A,$A214,Data!F:F)</f>
        <v>6457</v>
      </c>
      <c r="J214" s="32" t="s">
        <v>1851</v>
      </c>
      <c r="K214" s="19" t="s">
        <v>1885</v>
      </c>
    </row>
    <row r="215" spans="1:11">
      <c r="A215" s="33" t="s">
        <v>953</v>
      </c>
      <c r="B215" s="34" t="s">
        <v>954</v>
      </c>
      <c r="C215" s="35" t="s">
        <v>1517</v>
      </c>
      <c r="D215" s="17">
        <f t="shared" si="3"/>
        <v>9285</v>
      </c>
      <c r="E215" s="18">
        <f>SUMIF(Data!A:A,A215,Data!B:B)</f>
        <v>1275</v>
      </c>
      <c r="F215" s="18">
        <f>SUMIF(Data!$A:$A,$A215,Data!C:C)</f>
        <v>8010</v>
      </c>
      <c r="G215" s="18">
        <f>SUMIF(Data!$A:$A,$A215,Data!D:D)</f>
        <v>0</v>
      </c>
      <c r="H215" s="18">
        <f>SUMIF(Data!$A:$A,$A215,Data!E:E)</f>
        <v>0</v>
      </c>
      <c r="I215" s="18">
        <f>SUMIF(Data!$A:$A,$A215,Data!F:F)</f>
        <v>0</v>
      </c>
      <c r="J215" s="32" t="s">
        <v>1851</v>
      </c>
      <c r="K215" s="19" t="s">
        <v>1885</v>
      </c>
    </row>
    <row r="216" spans="1:11">
      <c r="A216" s="33" t="s">
        <v>955</v>
      </c>
      <c r="B216" s="34" t="s">
        <v>956</v>
      </c>
      <c r="C216" s="35" t="s">
        <v>1886</v>
      </c>
      <c r="D216" s="17">
        <f t="shared" si="3"/>
        <v>104741.70000000001</v>
      </c>
      <c r="E216" s="18">
        <f>SUMIF(Data!A:A,A216,Data!B:B)</f>
        <v>2593.5</v>
      </c>
      <c r="F216" s="18">
        <f>SUMIF(Data!$A:$A,$A216,Data!C:C)</f>
        <v>0</v>
      </c>
      <c r="G216" s="18">
        <f>SUMIF(Data!$A:$A,$A216,Data!D:D)</f>
        <v>0</v>
      </c>
      <c r="H216" s="18">
        <f>SUMIF(Data!$A:$A,$A216,Data!E:E)</f>
        <v>34049.4</v>
      </c>
      <c r="I216" s="18">
        <f>SUMIF(Data!$A:$A,$A216,Data!F:F)</f>
        <v>68098.8</v>
      </c>
      <c r="J216" s="32" t="s">
        <v>1851</v>
      </c>
      <c r="K216" s="19" t="s">
        <v>1885</v>
      </c>
    </row>
    <row r="217" spans="1:11" s="22" customFormat="1">
      <c r="A217" s="33" t="s">
        <v>955</v>
      </c>
      <c r="B217" s="34" t="s">
        <v>956</v>
      </c>
      <c r="C217" s="35" t="s">
        <v>1518</v>
      </c>
      <c r="D217" s="17">
        <f t="shared" si="3"/>
        <v>104741.70000000001</v>
      </c>
      <c r="E217" s="18">
        <f>SUMIF(Data!A:A,A217,Data!B:B)</f>
        <v>2593.5</v>
      </c>
      <c r="F217" s="18">
        <f>SUMIF(Data!$A:$A,$A217,Data!C:C)</f>
        <v>0</v>
      </c>
      <c r="G217" s="18">
        <f>SUMIF(Data!$A:$A,$A217,Data!D:D)</f>
        <v>0</v>
      </c>
      <c r="H217" s="18">
        <f>SUMIF(Data!$A:$A,$A217,Data!E:E)</f>
        <v>34049.4</v>
      </c>
      <c r="I217" s="18">
        <f>SUMIF(Data!$A:$A,$A217,Data!F:F)</f>
        <v>68098.8</v>
      </c>
      <c r="J217" s="32" t="s">
        <v>1851</v>
      </c>
      <c r="K217" s="19" t="s">
        <v>1885</v>
      </c>
    </row>
    <row r="218" spans="1:11" ht="22.5">
      <c r="A218" s="33" t="s">
        <v>957</v>
      </c>
      <c r="B218" s="34" t="s">
        <v>958</v>
      </c>
      <c r="C218" s="35" t="s">
        <v>1519</v>
      </c>
      <c r="D218" s="17">
        <f t="shared" si="3"/>
        <v>67032</v>
      </c>
      <c r="E218" s="18">
        <f>SUMIF(Data!A:A,A218,Data!B:B)</f>
        <v>0</v>
      </c>
      <c r="F218" s="18">
        <f>SUMIF(Data!$A:$A,$A218,Data!C:C)</f>
        <v>27930</v>
      </c>
      <c r="G218" s="18">
        <f>SUMIF(Data!$A:$A,$A218,Data!D:D)</f>
        <v>39102</v>
      </c>
      <c r="H218" s="18">
        <f>SUMIF(Data!$A:$A,$A218,Data!E:E)</f>
        <v>0</v>
      </c>
      <c r="I218" s="18">
        <f>SUMIF(Data!$A:$A,$A218,Data!F:F)</f>
        <v>0</v>
      </c>
      <c r="J218" s="32" t="s">
        <v>1851</v>
      </c>
      <c r="K218" s="19" t="s">
        <v>1885</v>
      </c>
    </row>
    <row r="219" spans="1:11" ht="22.5">
      <c r="A219" s="33" t="s">
        <v>959</v>
      </c>
      <c r="B219" s="34" t="s">
        <v>960</v>
      </c>
      <c r="C219" s="35" t="s">
        <v>1520</v>
      </c>
      <c r="D219" s="17">
        <f t="shared" si="3"/>
        <v>18015</v>
      </c>
      <c r="E219" s="18">
        <f>SUMIF(Data!A:A,A219,Data!B:B)</f>
        <v>15660</v>
      </c>
      <c r="F219" s="18">
        <f>SUMIF(Data!$A:$A,$A219,Data!C:C)</f>
        <v>2355</v>
      </c>
      <c r="G219" s="18">
        <f>SUMIF(Data!$A:$A,$A219,Data!D:D)</f>
        <v>0</v>
      </c>
      <c r="H219" s="18">
        <f>SUMIF(Data!$A:$A,$A219,Data!E:E)</f>
        <v>0</v>
      </c>
      <c r="I219" s="18">
        <f>SUMIF(Data!$A:$A,$A219,Data!F:F)</f>
        <v>0</v>
      </c>
      <c r="J219" s="32" t="s">
        <v>1851</v>
      </c>
      <c r="K219" s="19" t="s">
        <v>1885</v>
      </c>
    </row>
    <row r="220" spans="1:11" s="22" customFormat="1">
      <c r="A220" s="33" t="s">
        <v>961</v>
      </c>
      <c r="B220" s="34" t="s">
        <v>962</v>
      </c>
      <c r="C220" s="35" t="s">
        <v>1521</v>
      </c>
      <c r="D220" s="17">
        <f t="shared" si="3"/>
        <v>8371.02</v>
      </c>
      <c r="E220" s="18">
        <f>SUMIF(Data!A:A,A220,Data!B:B)</f>
        <v>0</v>
      </c>
      <c r="F220" s="18">
        <f>SUMIF(Data!$A:$A,$A220,Data!C:C)</f>
        <v>8371.02</v>
      </c>
      <c r="G220" s="18">
        <f>SUMIF(Data!$A:$A,$A220,Data!D:D)</f>
        <v>0</v>
      </c>
      <c r="H220" s="18">
        <f>SUMIF(Data!$A:$A,$A220,Data!E:E)</f>
        <v>0</v>
      </c>
      <c r="I220" s="18">
        <f>SUMIF(Data!$A:$A,$A220,Data!F:F)</f>
        <v>0</v>
      </c>
      <c r="J220" s="32" t="s">
        <v>1851</v>
      </c>
      <c r="K220" s="19" t="s">
        <v>1885</v>
      </c>
    </row>
    <row r="221" spans="1:11" s="22" customFormat="1">
      <c r="A221" s="33" t="s">
        <v>963</v>
      </c>
      <c r="B221" s="34" t="s">
        <v>964</v>
      </c>
      <c r="C221" s="35" t="s">
        <v>1386</v>
      </c>
      <c r="D221" s="17">
        <f t="shared" si="3"/>
        <v>4437</v>
      </c>
      <c r="E221" s="18">
        <f>SUMIF(Data!A:A,A221,Data!B:B)</f>
        <v>0</v>
      </c>
      <c r="F221" s="18">
        <f>SUMIF(Data!$A:$A,$A221,Data!C:C)</f>
        <v>0</v>
      </c>
      <c r="G221" s="18">
        <f>SUMIF(Data!$A:$A,$A221,Data!D:D)</f>
        <v>4437</v>
      </c>
      <c r="H221" s="18">
        <f>SUMIF(Data!$A:$A,$A221,Data!E:E)</f>
        <v>0</v>
      </c>
      <c r="I221" s="18">
        <f>SUMIF(Data!$A:$A,$A221,Data!F:F)</f>
        <v>0</v>
      </c>
      <c r="J221" s="32" t="s">
        <v>1851</v>
      </c>
      <c r="K221" s="19" t="s">
        <v>1885</v>
      </c>
    </row>
    <row r="222" spans="1:11">
      <c r="A222" s="33" t="s">
        <v>967</v>
      </c>
      <c r="B222" s="34" t="s">
        <v>968</v>
      </c>
      <c r="C222" s="35" t="s">
        <v>1514</v>
      </c>
      <c r="D222" s="17">
        <f t="shared" si="3"/>
        <v>17950</v>
      </c>
      <c r="E222" s="18">
        <f>SUMIF(Data!A:A,A222,Data!B:B)</f>
        <v>0</v>
      </c>
      <c r="F222" s="18">
        <f>SUMIF(Data!$A:$A,$A222,Data!C:C)</f>
        <v>3500</v>
      </c>
      <c r="G222" s="18">
        <f>SUMIF(Data!$A:$A,$A222,Data!D:D)</f>
        <v>12650</v>
      </c>
      <c r="H222" s="18">
        <f>SUMIF(Data!$A:$A,$A222,Data!E:E)</f>
        <v>0</v>
      </c>
      <c r="I222" s="18">
        <f>SUMIF(Data!$A:$A,$A222,Data!F:F)</f>
        <v>1800</v>
      </c>
      <c r="J222" s="32" t="s">
        <v>1851</v>
      </c>
      <c r="K222" s="19" t="s">
        <v>1885</v>
      </c>
    </row>
    <row r="223" spans="1:11">
      <c r="A223" s="33" t="s">
        <v>969</v>
      </c>
      <c r="B223" s="34" t="s">
        <v>970</v>
      </c>
      <c r="C223" s="35" t="s">
        <v>1514</v>
      </c>
      <c r="D223" s="17">
        <f t="shared" si="3"/>
        <v>54735</v>
      </c>
      <c r="E223" s="18">
        <f>SUMIF(Data!A:A,A223,Data!B:B)</f>
        <v>10945</v>
      </c>
      <c r="F223" s="18">
        <f>SUMIF(Data!$A:$A,$A223,Data!C:C)</f>
        <v>22260</v>
      </c>
      <c r="G223" s="18">
        <f>SUMIF(Data!$A:$A,$A223,Data!D:D)</f>
        <v>3570</v>
      </c>
      <c r="H223" s="18">
        <f>SUMIF(Data!$A:$A,$A223,Data!E:E)</f>
        <v>2240</v>
      </c>
      <c r="I223" s="18">
        <f>SUMIF(Data!$A:$A,$A223,Data!F:F)</f>
        <v>15720</v>
      </c>
      <c r="J223" s="32" t="s">
        <v>1851</v>
      </c>
      <c r="K223" s="19" t="s">
        <v>1885</v>
      </c>
    </row>
    <row r="224" spans="1:11" s="22" customFormat="1">
      <c r="A224" s="33" t="s">
        <v>971</v>
      </c>
      <c r="B224" s="34" t="s">
        <v>972</v>
      </c>
      <c r="C224" s="35" t="s">
        <v>1446</v>
      </c>
      <c r="D224" s="17">
        <f t="shared" si="3"/>
        <v>23400</v>
      </c>
      <c r="E224" s="18">
        <f>SUMIF(Data!A:A,A224,Data!B:B)</f>
        <v>23400</v>
      </c>
      <c r="F224" s="18">
        <f>SUMIF(Data!$A:$A,$A224,Data!C:C)</f>
        <v>0</v>
      </c>
      <c r="G224" s="18">
        <f>SUMIF(Data!$A:$A,$A224,Data!D:D)</f>
        <v>0</v>
      </c>
      <c r="H224" s="18">
        <f>SUMIF(Data!$A:$A,$A224,Data!E:E)</f>
        <v>0</v>
      </c>
      <c r="I224" s="18">
        <f>SUMIF(Data!$A:$A,$A224,Data!F:F)</f>
        <v>0</v>
      </c>
      <c r="J224" s="32" t="s">
        <v>1851</v>
      </c>
      <c r="K224" s="19" t="s">
        <v>1885</v>
      </c>
    </row>
    <row r="225" spans="1:11" ht="33.75">
      <c r="A225" s="33" t="s">
        <v>975</v>
      </c>
      <c r="B225" s="34" t="s">
        <v>976</v>
      </c>
      <c r="C225" s="35" t="s">
        <v>1524</v>
      </c>
      <c r="D225" s="17">
        <f t="shared" si="3"/>
        <v>13497.6</v>
      </c>
      <c r="E225" s="18">
        <f>SUMIF(Data!A:A,A225,Data!B:B)</f>
        <v>0</v>
      </c>
      <c r="F225" s="18">
        <f>SUMIF(Data!$A:$A,$A225,Data!C:C)</f>
        <v>0</v>
      </c>
      <c r="G225" s="18">
        <f>SUMIF(Data!$A:$A,$A225,Data!D:D)</f>
        <v>0</v>
      </c>
      <c r="H225" s="18">
        <f>SUMIF(Data!$A:$A,$A225,Data!E:E)</f>
        <v>13497.6</v>
      </c>
      <c r="I225" s="18">
        <f>SUMIF(Data!$A:$A,$A225,Data!F:F)</f>
        <v>0</v>
      </c>
      <c r="J225" s="32" t="s">
        <v>1851</v>
      </c>
      <c r="K225" s="19" t="s">
        <v>1885</v>
      </c>
    </row>
    <row r="226" spans="1:11" ht="33.75">
      <c r="A226" s="33" t="s">
        <v>979</v>
      </c>
      <c r="B226" s="34" t="s">
        <v>980</v>
      </c>
      <c r="C226" s="35" t="s">
        <v>1524</v>
      </c>
      <c r="D226" s="17">
        <f t="shared" si="3"/>
        <v>28763.77</v>
      </c>
      <c r="E226" s="18">
        <f>SUMIF(Data!A:A,A226,Data!B:B)</f>
        <v>0</v>
      </c>
      <c r="F226" s="18">
        <f>SUMIF(Data!$A:$A,$A226,Data!C:C)</f>
        <v>0</v>
      </c>
      <c r="G226" s="18">
        <f>SUMIF(Data!$A:$A,$A226,Data!D:D)</f>
        <v>0</v>
      </c>
      <c r="H226" s="18">
        <f>SUMIF(Data!$A:$A,$A226,Data!E:E)</f>
        <v>28763.77</v>
      </c>
      <c r="I226" s="18">
        <f>SUMIF(Data!$A:$A,$A226,Data!F:F)</f>
        <v>0</v>
      </c>
      <c r="J226" s="32" t="s">
        <v>1851</v>
      </c>
      <c r="K226" s="19" t="s">
        <v>1885</v>
      </c>
    </row>
    <row r="227" spans="1:11" ht="22.5">
      <c r="A227" s="33" t="s">
        <v>987</v>
      </c>
      <c r="B227" s="34" t="s">
        <v>988</v>
      </c>
      <c r="C227" s="35" t="s">
        <v>1526</v>
      </c>
      <c r="D227" s="17">
        <f t="shared" si="3"/>
        <v>25186.719999999998</v>
      </c>
      <c r="E227" s="18">
        <f>SUMIF(Data!A:A,A227,Data!B:B)</f>
        <v>0</v>
      </c>
      <c r="F227" s="18">
        <f>SUMIF(Data!$A:$A,$A227,Data!C:C)</f>
        <v>1517.23</v>
      </c>
      <c r="G227" s="18">
        <f>SUMIF(Data!$A:$A,$A227,Data!D:D)</f>
        <v>0</v>
      </c>
      <c r="H227" s="18">
        <f>SUMIF(Data!$A:$A,$A227,Data!E:E)</f>
        <v>0</v>
      </c>
      <c r="I227" s="18">
        <f>SUMIF(Data!$A:$A,$A227,Data!F:F)</f>
        <v>23669.489999999998</v>
      </c>
      <c r="J227" s="32" t="s">
        <v>1851</v>
      </c>
      <c r="K227" s="19" t="s">
        <v>1885</v>
      </c>
    </row>
    <row r="228" spans="1:11" ht="22.5">
      <c r="A228" s="33" t="s">
        <v>989</v>
      </c>
      <c r="B228" s="34" t="s">
        <v>990</v>
      </c>
      <c r="C228" s="35" t="s">
        <v>1527</v>
      </c>
      <c r="D228" s="17">
        <f t="shared" si="3"/>
        <v>45573.78</v>
      </c>
      <c r="E228" s="18">
        <f>SUMIF(Data!A:A,A228,Data!B:B)</f>
        <v>0</v>
      </c>
      <c r="F228" s="18">
        <f>SUMIF(Data!$A:$A,$A228,Data!C:C)</f>
        <v>23791.800000000003</v>
      </c>
      <c r="G228" s="18">
        <f>SUMIF(Data!$A:$A,$A228,Data!D:D)</f>
        <v>21781.98</v>
      </c>
      <c r="H228" s="18">
        <f>SUMIF(Data!$A:$A,$A228,Data!E:E)</f>
        <v>0</v>
      </c>
      <c r="I228" s="18">
        <f>SUMIF(Data!$A:$A,$A228,Data!F:F)</f>
        <v>0</v>
      </c>
      <c r="J228" s="32" t="s">
        <v>1851</v>
      </c>
      <c r="K228" s="19" t="s">
        <v>1885</v>
      </c>
    </row>
    <row r="229" spans="1:11">
      <c r="A229" s="33" t="s">
        <v>1006</v>
      </c>
      <c r="B229" s="34" t="s">
        <v>1007</v>
      </c>
      <c r="C229" s="35" t="s">
        <v>1509</v>
      </c>
      <c r="D229" s="17">
        <f t="shared" si="3"/>
        <v>352337.87</v>
      </c>
      <c r="E229" s="18">
        <f>SUMIF(Data!A:A,A229,Data!B:B)</f>
        <v>32246</v>
      </c>
      <c r="F229" s="18">
        <f>SUMIF(Data!$A:$A,$A229,Data!C:C)</f>
        <v>134187.69</v>
      </c>
      <c r="G229" s="18">
        <f>SUMIF(Data!$A:$A,$A229,Data!D:D)</f>
        <v>185904.18</v>
      </c>
      <c r="H229" s="18">
        <f>SUMIF(Data!$A:$A,$A229,Data!E:E)</f>
        <v>0</v>
      </c>
      <c r="I229" s="18">
        <f>SUMIF(Data!$A:$A,$A229,Data!F:F)</f>
        <v>0</v>
      </c>
      <c r="J229" s="32" t="s">
        <v>1851</v>
      </c>
      <c r="K229" s="19" t="s">
        <v>1885</v>
      </c>
    </row>
    <row r="230" spans="1:11">
      <c r="A230" s="33" t="s">
        <v>1018</v>
      </c>
      <c r="B230" s="34" t="s">
        <v>1019</v>
      </c>
      <c r="C230" s="35" t="s">
        <v>1382</v>
      </c>
      <c r="D230" s="17">
        <f t="shared" si="3"/>
        <v>18583</v>
      </c>
      <c r="E230" s="18">
        <f>SUMIF(Data!A:A,A230,Data!B:B)</f>
        <v>0</v>
      </c>
      <c r="F230" s="18">
        <f>SUMIF(Data!$A:$A,$A230,Data!C:C)</f>
        <v>15082.5</v>
      </c>
      <c r="G230" s="18">
        <f>SUMIF(Data!$A:$A,$A230,Data!D:D)</f>
        <v>0</v>
      </c>
      <c r="H230" s="18">
        <f>SUMIF(Data!$A:$A,$A230,Data!E:E)</f>
        <v>3500.5</v>
      </c>
      <c r="I230" s="18">
        <f>SUMIF(Data!$A:$A,$A230,Data!F:F)</f>
        <v>0</v>
      </c>
      <c r="J230" s="32" t="s">
        <v>1851</v>
      </c>
      <c r="K230" s="19" t="s">
        <v>1885</v>
      </c>
    </row>
    <row r="231" spans="1:11" ht="22.5">
      <c r="A231" s="33" t="s">
        <v>1024</v>
      </c>
      <c r="B231" s="34" t="s">
        <v>1025</v>
      </c>
      <c r="C231" s="35" t="s">
        <v>1539</v>
      </c>
      <c r="D231" s="17">
        <f t="shared" si="3"/>
        <v>27467.97</v>
      </c>
      <c r="E231" s="18">
        <f>SUMIF(Data!A:A,A231,Data!B:B)</f>
        <v>0</v>
      </c>
      <c r="F231" s="18">
        <f>SUMIF(Data!$A:$A,$A231,Data!C:C)</f>
        <v>12414.6</v>
      </c>
      <c r="G231" s="18">
        <f>SUMIF(Data!$A:$A,$A231,Data!D:D)</f>
        <v>0</v>
      </c>
      <c r="H231" s="18">
        <f>SUMIF(Data!$A:$A,$A231,Data!E:E)</f>
        <v>0</v>
      </c>
      <c r="I231" s="18">
        <f>SUMIF(Data!$A:$A,$A231,Data!F:F)</f>
        <v>15053.37</v>
      </c>
      <c r="J231" s="32" t="s">
        <v>1851</v>
      </c>
      <c r="K231" s="19" t="s">
        <v>1885</v>
      </c>
    </row>
    <row r="232" spans="1:11">
      <c r="A232" s="33" t="s">
        <v>1026</v>
      </c>
      <c r="B232" s="34" t="s">
        <v>1027</v>
      </c>
      <c r="C232" s="35" t="s">
        <v>1425</v>
      </c>
      <c r="D232" s="17">
        <f t="shared" si="3"/>
        <v>2500</v>
      </c>
      <c r="E232" s="18">
        <f>SUMIF(Data!A:A,A232,Data!B:B)</f>
        <v>0</v>
      </c>
      <c r="F232" s="18">
        <f>SUMIF(Data!$A:$A,$A232,Data!C:C)</f>
        <v>2500</v>
      </c>
      <c r="G232" s="18">
        <f>SUMIF(Data!$A:$A,$A232,Data!D:D)</f>
        <v>0</v>
      </c>
      <c r="H232" s="18">
        <f>SUMIF(Data!$A:$A,$A232,Data!E:E)</f>
        <v>0</v>
      </c>
      <c r="I232" s="18">
        <f>SUMIF(Data!$A:$A,$A232,Data!F:F)</f>
        <v>0</v>
      </c>
      <c r="J232" s="32" t="s">
        <v>1851</v>
      </c>
      <c r="K232" s="19" t="s">
        <v>1885</v>
      </c>
    </row>
    <row r="233" spans="1:11" ht="22.5">
      <c r="A233" s="33" t="s">
        <v>1028</v>
      </c>
      <c r="B233" s="34" t="s">
        <v>1029</v>
      </c>
      <c r="C233" s="35" t="s">
        <v>1540</v>
      </c>
      <c r="D233" s="17">
        <f t="shared" si="3"/>
        <v>800</v>
      </c>
      <c r="E233" s="18">
        <f>SUMIF(Data!A:A,A233,Data!B:B)</f>
        <v>0</v>
      </c>
      <c r="F233" s="18">
        <f>SUMIF(Data!$A:$A,$A233,Data!C:C)</f>
        <v>800</v>
      </c>
      <c r="G233" s="18">
        <f>SUMIF(Data!$A:$A,$A233,Data!D:D)</f>
        <v>0</v>
      </c>
      <c r="H233" s="18">
        <f>SUMIF(Data!$A:$A,$A233,Data!E:E)</f>
        <v>0</v>
      </c>
      <c r="I233" s="18">
        <f>SUMIF(Data!$A:$A,$A233,Data!F:F)</f>
        <v>0</v>
      </c>
      <c r="J233" s="32" t="s">
        <v>1851</v>
      </c>
      <c r="K233" s="19" t="s">
        <v>1885</v>
      </c>
    </row>
    <row r="234" spans="1:11">
      <c r="A234" s="33" t="s">
        <v>1030</v>
      </c>
      <c r="B234" s="34" t="s">
        <v>1031</v>
      </c>
      <c r="C234" s="35" t="s">
        <v>1425</v>
      </c>
      <c r="D234" s="17">
        <f t="shared" si="3"/>
        <v>2000</v>
      </c>
      <c r="E234" s="18">
        <f>SUMIF(Data!A:A,A234,Data!B:B)</f>
        <v>0</v>
      </c>
      <c r="F234" s="18">
        <f>SUMIF(Data!$A:$A,$A234,Data!C:C)</f>
        <v>2000</v>
      </c>
      <c r="G234" s="18">
        <f>SUMIF(Data!$A:$A,$A234,Data!D:D)</f>
        <v>0</v>
      </c>
      <c r="H234" s="18">
        <f>SUMIF(Data!$A:$A,$A234,Data!E:E)</f>
        <v>0</v>
      </c>
      <c r="I234" s="18">
        <f>SUMIF(Data!$A:$A,$A234,Data!F:F)</f>
        <v>0</v>
      </c>
      <c r="J234" s="32" t="s">
        <v>1851</v>
      </c>
      <c r="K234" s="19" t="s">
        <v>1885</v>
      </c>
    </row>
    <row r="235" spans="1:11">
      <c r="A235" s="33" t="s">
        <v>1038</v>
      </c>
      <c r="B235" s="34" t="s">
        <v>25</v>
      </c>
      <c r="C235" s="35" t="s">
        <v>1386</v>
      </c>
      <c r="D235" s="17">
        <f t="shared" si="3"/>
        <v>0</v>
      </c>
      <c r="E235" s="18">
        <f>SUMIF(Data!A:A,A235,Data!B:B)</f>
        <v>0</v>
      </c>
      <c r="F235" s="18">
        <f>SUMIF(Data!$A:$A,$A235,Data!C:C)</f>
        <v>0</v>
      </c>
      <c r="G235" s="18">
        <f>SUMIF(Data!$A:$A,$A235,Data!D:D)</f>
        <v>0</v>
      </c>
      <c r="H235" s="18">
        <f>SUMIF(Data!$A:$A,$A235,Data!E:E)</f>
        <v>0</v>
      </c>
      <c r="I235" s="18">
        <f>SUMIF(Data!$A:$A,$A235,Data!F:F)</f>
        <v>0</v>
      </c>
      <c r="J235" s="32" t="s">
        <v>1851</v>
      </c>
      <c r="K235" s="19" t="s">
        <v>1885</v>
      </c>
    </row>
    <row r="236" spans="1:11">
      <c r="A236" s="33" t="s">
        <v>1041</v>
      </c>
      <c r="B236" s="34" t="s">
        <v>927</v>
      </c>
      <c r="C236" s="35" t="s">
        <v>1386</v>
      </c>
      <c r="D236" s="17">
        <f t="shared" si="3"/>
        <v>0</v>
      </c>
      <c r="E236" s="18">
        <f>SUMIF(Data!A:A,A236,Data!B:B)</f>
        <v>0</v>
      </c>
      <c r="F236" s="18">
        <f>SUMIF(Data!$A:$A,$A236,Data!C:C)</f>
        <v>0</v>
      </c>
      <c r="G236" s="18">
        <f>SUMIF(Data!$A:$A,$A236,Data!D:D)</f>
        <v>0</v>
      </c>
      <c r="H236" s="18">
        <f>SUMIF(Data!$A:$A,$A236,Data!E:E)</f>
        <v>0</v>
      </c>
      <c r="I236" s="18">
        <f>SUMIF(Data!$A:$A,$A236,Data!F:F)</f>
        <v>0</v>
      </c>
      <c r="J236" s="32" t="s">
        <v>1851</v>
      </c>
      <c r="K236" s="19" t="s">
        <v>1885</v>
      </c>
    </row>
    <row r="237" spans="1:11" ht="22.5">
      <c r="A237" s="33" t="s">
        <v>1043</v>
      </c>
      <c r="B237" s="34" t="s">
        <v>1044</v>
      </c>
      <c r="C237" s="35" t="s">
        <v>1544</v>
      </c>
      <c r="D237" s="17">
        <f t="shared" si="3"/>
        <v>297674.52</v>
      </c>
      <c r="E237" s="18">
        <f>SUMIF(Data!A:A,A237,Data!B:B)</f>
        <v>0</v>
      </c>
      <c r="F237" s="18">
        <f>SUMIF(Data!$A:$A,$A237,Data!C:C)</f>
        <v>0</v>
      </c>
      <c r="G237" s="18">
        <f>SUMIF(Data!$A:$A,$A237,Data!D:D)</f>
        <v>0</v>
      </c>
      <c r="H237" s="18">
        <f>SUMIF(Data!$A:$A,$A237,Data!E:E)</f>
        <v>0</v>
      </c>
      <c r="I237" s="18">
        <f>SUMIF(Data!$A:$A,$A237,Data!F:F)</f>
        <v>297674.52</v>
      </c>
      <c r="J237" s="32" t="s">
        <v>1851</v>
      </c>
      <c r="K237" s="19" t="s">
        <v>1885</v>
      </c>
    </row>
    <row r="238" spans="1:11" ht="22.5">
      <c r="A238" s="33" t="s">
        <v>1045</v>
      </c>
      <c r="B238" s="34" t="s">
        <v>1046</v>
      </c>
      <c r="C238" s="35" t="s">
        <v>1545</v>
      </c>
      <c r="D238" s="17">
        <f t="shared" si="3"/>
        <v>18163.169999999998</v>
      </c>
      <c r="E238" s="18">
        <f>SUMIF(Data!A:A,A238,Data!B:B)</f>
        <v>0</v>
      </c>
      <c r="F238" s="18">
        <f>SUMIF(Data!$A:$A,$A238,Data!C:C)</f>
        <v>0</v>
      </c>
      <c r="G238" s="18">
        <f>SUMIF(Data!$A:$A,$A238,Data!D:D)</f>
        <v>0</v>
      </c>
      <c r="H238" s="18">
        <f>SUMIF(Data!$A:$A,$A238,Data!E:E)</f>
        <v>0</v>
      </c>
      <c r="I238" s="18">
        <f>SUMIF(Data!$A:$A,$A238,Data!F:F)</f>
        <v>18163.169999999998</v>
      </c>
      <c r="J238" s="32" t="s">
        <v>1851</v>
      </c>
      <c r="K238" s="19" t="s">
        <v>1885</v>
      </c>
    </row>
    <row r="239" spans="1:11" ht="33.75">
      <c r="A239" s="33" t="s">
        <v>1052</v>
      </c>
      <c r="B239" s="34" t="s">
        <v>1053</v>
      </c>
      <c r="C239" s="35" t="s">
        <v>1524</v>
      </c>
      <c r="D239" s="17">
        <f t="shared" si="3"/>
        <v>0</v>
      </c>
      <c r="E239" s="18">
        <f>SUMIF(Data!A:A,A239,Data!B:B)</f>
        <v>0</v>
      </c>
      <c r="F239" s="18">
        <f>SUMIF(Data!$A:$A,$A239,Data!C:C)</f>
        <v>0</v>
      </c>
      <c r="G239" s="18">
        <f>SUMIF(Data!$A:$A,$A239,Data!D:D)</f>
        <v>0</v>
      </c>
      <c r="H239" s="18">
        <f>SUMIF(Data!$A:$A,$A239,Data!E:E)</f>
        <v>0</v>
      </c>
      <c r="I239" s="18">
        <f>SUMIF(Data!$A:$A,$A239,Data!F:F)</f>
        <v>0</v>
      </c>
      <c r="J239" s="32" t="s">
        <v>1851</v>
      </c>
      <c r="K239" s="19" t="s">
        <v>1885</v>
      </c>
    </row>
    <row r="240" spans="1:11">
      <c r="A240" s="33" t="s">
        <v>1054</v>
      </c>
      <c r="B240" s="34" t="s">
        <v>1055</v>
      </c>
      <c r="C240" s="41" t="s">
        <v>1547</v>
      </c>
      <c r="D240" s="17">
        <f t="shared" si="3"/>
        <v>14105</v>
      </c>
      <c r="E240" s="18">
        <f>SUMIF(Data!A:A,A240,Data!B:B)</f>
        <v>0</v>
      </c>
      <c r="F240" s="18">
        <f>SUMIF(Data!$A:$A,$A240,Data!C:C)</f>
        <v>0</v>
      </c>
      <c r="G240" s="18">
        <f>SUMIF(Data!$A:$A,$A240,Data!D:D)</f>
        <v>0</v>
      </c>
      <c r="H240" s="18">
        <f>SUMIF(Data!$A:$A,$A240,Data!E:E)</f>
        <v>0</v>
      </c>
      <c r="I240" s="18">
        <f>SUMIF(Data!$A:$A,$A240,Data!F:F)</f>
        <v>14105</v>
      </c>
      <c r="J240" s="32" t="s">
        <v>1851</v>
      </c>
      <c r="K240" s="19" t="s">
        <v>1885</v>
      </c>
    </row>
    <row r="241" spans="1:11" ht="22.5">
      <c r="A241" s="33" t="s">
        <v>1056</v>
      </c>
      <c r="B241" s="34" t="s">
        <v>1057</v>
      </c>
      <c r="C241" s="35" t="s">
        <v>1548</v>
      </c>
      <c r="D241" s="17">
        <f t="shared" si="3"/>
        <v>10798.5</v>
      </c>
      <c r="E241" s="18">
        <f>SUMIF(Data!A:A,A241,Data!B:B)</f>
        <v>0</v>
      </c>
      <c r="F241" s="18">
        <f>SUMIF(Data!$A:$A,$A241,Data!C:C)</f>
        <v>0</v>
      </c>
      <c r="G241" s="18">
        <f>SUMIF(Data!$A:$A,$A241,Data!D:D)</f>
        <v>0</v>
      </c>
      <c r="H241" s="18">
        <f>SUMIF(Data!$A:$A,$A241,Data!E:E)</f>
        <v>0</v>
      </c>
      <c r="I241" s="18">
        <f>SUMIF(Data!$A:$A,$A241,Data!F:F)</f>
        <v>10798.5</v>
      </c>
      <c r="J241" s="32" t="s">
        <v>1851</v>
      </c>
      <c r="K241" s="19" t="s">
        <v>1885</v>
      </c>
    </row>
    <row r="242" spans="1:11" ht="22.5">
      <c r="A242" s="16" t="s">
        <v>1058</v>
      </c>
      <c r="B242" s="20" t="s">
        <v>1059</v>
      </c>
      <c r="C242" s="43" t="s">
        <v>1861</v>
      </c>
      <c r="D242" s="17">
        <f t="shared" si="3"/>
        <v>0</v>
      </c>
      <c r="E242" s="18">
        <f>SUMIF(Data!A:A,A242,Data!B:B)</f>
        <v>0</v>
      </c>
      <c r="F242" s="18">
        <f>SUMIF(Data!$A:$A,$A242,Data!C:C)</f>
        <v>0</v>
      </c>
      <c r="G242" s="18">
        <f>SUMIF(Data!$A:$A,$A242,Data!D:D)</f>
        <v>0</v>
      </c>
      <c r="H242" s="18">
        <f>SUMIF(Data!$A:$A,$A242,Data!E:E)</f>
        <v>0</v>
      </c>
      <c r="I242" s="18">
        <f>SUMIF(Data!$A:$A,$A242,Data!F:F)</f>
        <v>0</v>
      </c>
      <c r="J242" s="32" t="s">
        <v>1851</v>
      </c>
      <c r="K242" s="19" t="s">
        <v>1885</v>
      </c>
    </row>
    <row r="243" spans="1:11" ht="22.5">
      <c r="A243" s="33" t="s">
        <v>1882</v>
      </c>
      <c r="B243" s="34" t="s">
        <v>1060</v>
      </c>
      <c r="C243" s="35" t="s">
        <v>1549</v>
      </c>
      <c r="D243" s="17">
        <f t="shared" si="3"/>
        <v>0</v>
      </c>
      <c r="E243" s="18">
        <f>SUMIF(Data!A:A,A243,Data!B:B)</f>
        <v>0</v>
      </c>
      <c r="F243" s="18">
        <f>SUMIF(Data!$A:$A,$A243,Data!C:C)</f>
        <v>0</v>
      </c>
      <c r="G243" s="18">
        <f>SUMIF(Data!$A:$A,$A243,Data!D:D)</f>
        <v>0</v>
      </c>
      <c r="H243" s="18">
        <f>SUMIF(Data!$A:$A,$A243,Data!E:E)</f>
        <v>0</v>
      </c>
      <c r="I243" s="18">
        <f>SUMIF(Data!$A:$A,$A243,Data!F:F)</f>
        <v>0</v>
      </c>
      <c r="J243" s="32" t="s">
        <v>1851</v>
      </c>
      <c r="K243" s="19" t="s">
        <v>1885</v>
      </c>
    </row>
    <row r="244" spans="1:11">
      <c r="A244" s="33" t="s">
        <v>1063</v>
      </c>
      <c r="B244" s="34" t="s">
        <v>1064</v>
      </c>
      <c r="C244" s="35" t="s">
        <v>1551</v>
      </c>
      <c r="D244" s="17">
        <f t="shared" si="3"/>
        <v>2467.15</v>
      </c>
      <c r="E244" s="18">
        <f>SUMIF(Data!A:A,A244,Data!B:B)</f>
        <v>0</v>
      </c>
      <c r="F244" s="18">
        <f>SUMIF(Data!$A:$A,$A244,Data!C:C)</f>
        <v>0</v>
      </c>
      <c r="G244" s="18">
        <f>SUMIF(Data!$A:$A,$A244,Data!D:D)</f>
        <v>0</v>
      </c>
      <c r="H244" s="18">
        <f>SUMIF(Data!$A:$A,$A244,Data!E:E)</f>
        <v>0</v>
      </c>
      <c r="I244" s="18">
        <f>SUMIF(Data!$A:$A,$A244,Data!F:F)</f>
        <v>2467.15</v>
      </c>
      <c r="J244" s="32" t="s">
        <v>1851</v>
      </c>
      <c r="K244" s="19" t="s">
        <v>1885</v>
      </c>
    </row>
    <row r="245" spans="1:11" ht="22.5">
      <c r="A245" s="33" t="s">
        <v>1067</v>
      </c>
      <c r="B245" s="34" t="s">
        <v>1068</v>
      </c>
      <c r="C245" s="35" t="s">
        <v>1553</v>
      </c>
      <c r="D245" s="17">
        <f t="shared" si="3"/>
        <v>33008.97</v>
      </c>
      <c r="E245" s="18">
        <f>SUMIF(Data!A:A,A245,Data!B:B)</f>
        <v>0</v>
      </c>
      <c r="F245" s="18">
        <f>SUMIF(Data!$A:$A,$A245,Data!C:C)</f>
        <v>0</v>
      </c>
      <c r="G245" s="18">
        <f>SUMIF(Data!$A:$A,$A245,Data!D:D)</f>
        <v>0</v>
      </c>
      <c r="H245" s="18">
        <f>SUMIF(Data!$A:$A,$A245,Data!E:E)</f>
        <v>0</v>
      </c>
      <c r="I245" s="18">
        <f>SUMIF(Data!$A:$A,$A245,Data!F:F)</f>
        <v>33008.97</v>
      </c>
      <c r="J245" s="32" t="s">
        <v>1851</v>
      </c>
      <c r="K245" s="19" t="s">
        <v>1885</v>
      </c>
    </row>
    <row r="246" spans="1:11">
      <c r="A246" s="16" t="s">
        <v>1069</v>
      </c>
      <c r="B246" s="20" t="s">
        <v>1070</v>
      </c>
      <c r="C246" s="43" t="s">
        <v>1514</v>
      </c>
      <c r="D246" s="17">
        <f t="shared" si="3"/>
        <v>16200</v>
      </c>
      <c r="E246" s="18">
        <f>SUMIF(Data!A:A,A246,Data!B:B)</f>
        <v>0</v>
      </c>
      <c r="F246" s="18">
        <f>SUMIF(Data!$A:$A,$A246,Data!C:C)</f>
        <v>0</v>
      </c>
      <c r="G246" s="18">
        <f>SUMIF(Data!$A:$A,$A246,Data!D:D)</f>
        <v>0</v>
      </c>
      <c r="H246" s="18">
        <f>SUMIF(Data!$A:$A,$A246,Data!E:E)</f>
        <v>0</v>
      </c>
      <c r="I246" s="18">
        <f>SUMIF(Data!$A:$A,$A246,Data!F:F)</f>
        <v>16200</v>
      </c>
      <c r="J246" s="32" t="s">
        <v>1851</v>
      </c>
      <c r="K246" s="19" t="s">
        <v>1885</v>
      </c>
    </row>
    <row r="247" spans="1:11" ht="22.5">
      <c r="A247" s="33" t="s">
        <v>1071</v>
      </c>
      <c r="B247" s="34" t="s">
        <v>1072</v>
      </c>
      <c r="C247" s="35" t="s">
        <v>1554</v>
      </c>
      <c r="D247" s="17">
        <f t="shared" si="3"/>
        <v>2793</v>
      </c>
      <c r="E247" s="18">
        <f>SUMIF(Data!A:A,A247,Data!B:B)</f>
        <v>0</v>
      </c>
      <c r="F247" s="18">
        <f>SUMIF(Data!$A:$A,$A247,Data!C:C)</f>
        <v>0</v>
      </c>
      <c r="G247" s="18">
        <f>SUMIF(Data!$A:$A,$A247,Data!D:D)</f>
        <v>0</v>
      </c>
      <c r="H247" s="18">
        <f>SUMIF(Data!$A:$A,$A247,Data!E:E)</f>
        <v>0</v>
      </c>
      <c r="I247" s="18">
        <f>SUMIF(Data!$A:$A,$A247,Data!F:F)</f>
        <v>2793</v>
      </c>
      <c r="J247" s="32" t="s">
        <v>1851</v>
      </c>
      <c r="K247" s="19" t="s">
        <v>1885</v>
      </c>
    </row>
    <row r="248" spans="1:11" ht="22.5">
      <c r="A248" s="33" t="s">
        <v>1073</v>
      </c>
      <c r="B248" s="34" t="s">
        <v>1074</v>
      </c>
      <c r="C248" s="35" t="s">
        <v>1553</v>
      </c>
      <c r="D248" s="17">
        <f t="shared" si="3"/>
        <v>5920</v>
      </c>
      <c r="E248" s="18">
        <f>SUMIF(Data!A:A,A248,Data!B:B)</f>
        <v>0</v>
      </c>
      <c r="F248" s="18">
        <f>SUMIF(Data!$A:$A,$A248,Data!C:C)</f>
        <v>0</v>
      </c>
      <c r="G248" s="18">
        <f>SUMIF(Data!$A:$A,$A248,Data!D:D)</f>
        <v>0</v>
      </c>
      <c r="H248" s="18">
        <f>SUMIF(Data!$A:$A,$A248,Data!E:E)</f>
        <v>0</v>
      </c>
      <c r="I248" s="18">
        <f>SUMIF(Data!$A:$A,$A248,Data!F:F)</f>
        <v>5920</v>
      </c>
      <c r="J248" s="32" t="s">
        <v>1851</v>
      </c>
      <c r="K248" s="19" t="s">
        <v>1885</v>
      </c>
    </row>
    <row r="249" spans="1:11">
      <c r="A249" s="33" t="s">
        <v>1075</v>
      </c>
      <c r="B249" s="34" t="s">
        <v>559</v>
      </c>
      <c r="C249" s="35" t="s">
        <v>1555</v>
      </c>
      <c r="D249" s="17">
        <f t="shared" si="3"/>
        <v>0</v>
      </c>
      <c r="E249" s="18">
        <f>SUMIF(Data!A:A,A249,Data!B:B)</f>
        <v>0</v>
      </c>
      <c r="F249" s="18">
        <f>SUMIF(Data!$A:$A,$A249,Data!C:C)</f>
        <v>0</v>
      </c>
      <c r="G249" s="18">
        <f>SUMIF(Data!$A:$A,$A249,Data!D:D)</f>
        <v>0</v>
      </c>
      <c r="H249" s="18">
        <f>SUMIF(Data!$A:$A,$A249,Data!E:E)</f>
        <v>0</v>
      </c>
      <c r="I249" s="18">
        <f>SUMIF(Data!$A:$A,$A249,Data!F:F)</f>
        <v>0</v>
      </c>
      <c r="J249" s="32" t="s">
        <v>1851</v>
      </c>
      <c r="K249" s="19" t="s">
        <v>1885</v>
      </c>
    </row>
    <row r="250" spans="1:11">
      <c r="A250" s="33" t="s">
        <v>1076</v>
      </c>
      <c r="B250" s="34" t="s">
        <v>1077</v>
      </c>
      <c r="C250" s="35" t="s">
        <v>1551</v>
      </c>
      <c r="D250" s="17">
        <f t="shared" si="3"/>
        <v>23900.75</v>
      </c>
      <c r="E250" s="18">
        <f>SUMIF(Data!A:A,A250,Data!B:B)</f>
        <v>0</v>
      </c>
      <c r="F250" s="18">
        <f>SUMIF(Data!$A:$A,$A250,Data!C:C)</f>
        <v>0</v>
      </c>
      <c r="G250" s="18">
        <f>SUMIF(Data!$A:$A,$A250,Data!D:D)</f>
        <v>0</v>
      </c>
      <c r="H250" s="18">
        <f>SUMIF(Data!$A:$A,$A250,Data!E:E)</f>
        <v>0</v>
      </c>
      <c r="I250" s="18">
        <f>SUMIF(Data!$A:$A,$A250,Data!F:F)</f>
        <v>23900.75</v>
      </c>
      <c r="J250" s="32" t="s">
        <v>1851</v>
      </c>
      <c r="K250" s="19" t="s">
        <v>1885</v>
      </c>
    </row>
    <row r="251" spans="1:11">
      <c r="A251" s="33" t="s">
        <v>1078</v>
      </c>
      <c r="B251" s="34" t="s">
        <v>1079</v>
      </c>
      <c r="C251" s="35" t="s">
        <v>1556</v>
      </c>
      <c r="D251" s="17">
        <f t="shared" si="3"/>
        <v>4500</v>
      </c>
      <c r="E251" s="18">
        <f>SUMIF(Data!A:A,A251,Data!B:B)</f>
        <v>0</v>
      </c>
      <c r="F251" s="18">
        <f>SUMIF(Data!$A:$A,$A251,Data!C:C)</f>
        <v>0</v>
      </c>
      <c r="G251" s="18">
        <f>SUMIF(Data!$A:$A,$A251,Data!D:D)</f>
        <v>0</v>
      </c>
      <c r="H251" s="18">
        <f>SUMIF(Data!$A:$A,$A251,Data!E:E)</f>
        <v>0</v>
      </c>
      <c r="I251" s="18">
        <f>SUMIF(Data!$A:$A,$A251,Data!F:F)</f>
        <v>4500</v>
      </c>
      <c r="J251" s="32" t="s">
        <v>1851</v>
      </c>
      <c r="K251" s="19" t="s">
        <v>1885</v>
      </c>
    </row>
    <row r="252" spans="1:11" ht="22.5">
      <c r="A252" s="33" t="s">
        <v>1080</v>
      </c>
      <c r="B252" s="34" t="s">
        <v>79</v>
      </c>
      <c r="C252" s="35" t="s">
        <v>1557</v>
      </c>
      <c r="D252" s="17">
        <f t="shared" si="3"/>
        <v>0</v>
      </c>
      <c r="E252" s="18">
        <f>SUMIF(Data!A:A,A252,Data!B:B)</f>
        <v>0</v>
      </c>
      <c r="F252" s="18">
        <f>SUMIF(Data!$A:$A,$A252,Data!C:C)</f>
        <v>0</v>
      </c>
      <c r="G252" s="18">
        <f>SUMIF(Data!$A:$A,$A252,Data!D:D)</f>
        <v>0</v>
      </c>
      <c r="H252" s="18">
        <f>SUMIF(Data!$A:$A,$A252,Data!E:E)</f>
        <v>0</v>
      </c>
      <c r="I252" s="18">
        <f>SUMIF(Data!$A:$A,$A252,Data!F:F)</f>
        <v>0</v>
      </c>
      <c r="J252" s="32" t="s">
        <v>1851</v>
      </c>
      <c r="K252" s="19" t="s">
        <v>1885</v>
      </c>
    </row>
    <row r="253" spans="1:11">
      <c r="A253" s="33" t="s">
        <v>1081</v>
      </c>
      <c r="B253" s="34" t="s">
        <v>1082</v>
      </c>
      <c r="C253" s="35" t="s">
        <v>1551</v>
      </c>
      <c r="D253" s="17">
        <f t="shared" si="3"/>
        <v>87675</v>
      </c>
      <c r="E253" s="18">
        <f>SUMIF(Data!A:A,A253,Data!B:B)</f>
        <v>0</v>
      </c>
      <c r="F253" s="18">
        <f>SUMIF(Data!$A:$A,$A253,Data!C:C)</f>
        <v>0</v>
      </c>
      <c r="G253" s="18">
        <f>SUMIF(Data!$A:$A,$A253,Data!D:D)</f>
        <v>0</v>
      </c>
      <c r="H253" s="18">
        <f>SUMIF(Data!$A:$A,$A253,Data!E:E)</f>
        <v>0</v>
      </c>
      <c r="I253" s="18">
        <f>SUMIF(Data!$A:$A,$A253,Data!F:F)</f>
        <v>87675</v>
      </c>
      <c r="J253" s="32" t="s">
        <v>1851</v>
      </c>
      <c r="K253" s="19" t="s">
        <v>1885</v>
      </c>
    </row>
    <row r="254" spans="1:11" s="22" customFormat="1" ht="22.5">
      <c r="A254" s="16" t="s">
        <v>1083</v>
      </c>
      <c r="B254" s="20" t="s">
        <v>1084</v>
      </c>
      <c r="C254" s="43" t="s">
        <v>1860</v>
      </c>
      <c r="D254" s="17">
        <f t="shared" si="3"/>
        <v>131584.5</v>
      </c>
      <c r="E254" s="18">
        <f>SUMIF(Data!A:A,A254,Data!B:B)</f>
        <v>0</v>
      </c>
      <c r="F254" s="18">
        <f>SUMIF(Data!$A:$A,$A254,Data!C:C)</f>
        <v>0</v>
      </c>
      <c r="G254" s="18">
        <f>SUMIF(Data!$A:$A,$A254,Data!D:D)</f>
        <v>0</v>
      </c>
      <c r="H254" s="18">
        <f>SUMIF(Data!$A:$A,$A254,Data!E:E)</f>
        <v>0</v>
      </c>
      <c r="I254" s="18">
        <f>SUMIF(Data!$A:$A,$A254,Data!F:F)</f>
        <v>131584.5</v>
      </c>
      <c r="J254" s="32" t="s">
        <v>1851</v>
      </c>
      <c r="K254" s="19" t="s">
        <v>1885</v>
      </c>
    </row>
    <row r="255" spans="1:11">
      <c r="A255" s="33" t="s">
        <v>1087</v>
      </c>
      <c r="B255" s="34" t="s">
        <v>1088</v>
      </c>
      <c r="C255" s="35" t="s">
        <v>1517</v>
      </c>
      <c r="D255" s="17">
        <f t="shared" si="3"/>
        <v>6780</v>
      </c>
      <c r="E255" s="18">
        <f>SUMIF(Data!A:A,A255,Data!B:B)</f>
        <v>0</v>
      </c>
      <c r="F255" s="18">
        <f>SUMIF(Data!$A:$A,$A255,Data!C:C)</f>
        <v>0</v>
      </c>
      <c r="G255" s="18">
        <f>SUMIF(Data!$A:$A,$A255,Data!D:D)</f>
        <v>0</v>
      </c>
      <c r="H255" s="18">
        <f>SUMIF(Data!$A:$A,$A255,Data!E:E)</f>
        <v>0</v>
      </c>
      <c r="I255" s="18">
        <f>SUMIF(Data!$A:$A,$A255,Data!F:F)</f>
        <v>6780</v>
      </c>
      <c r="J255" s="32" t="s">
        <v>1851</v>
      </c>
      <c r="K255" s="19" t="s">
        <v>1885</v>
      </c>
    </row>
    <row r="256" spans="1:11" ht="22.5">
      <c r="A256" s="33" t="s">
        <v>1091</v>
      </c>
      <c r="B256" s="34" t="s">
        <v>1092</v>
      </c>
      <c r="C256" s="35" t="s">
        <v>1560</v>
      </c>
      <c r="D256" s="17">
        <f t="shared" si="3"/>
        <v>14677.5</v>
      </c>
      <c r="E256" s="18">
        <f>SUMIF(Data!A:A,A256,Data!B:B)</f>
        <v>0</v>
      </c>
      <c r="F256" s="18">
        <f>SUMIF(Data!$A:$A,$A256,Data!C:C)</f>
        <v>0</v>
      </c>
      <c r="G256" s="18">
        <f>SUMIF(Data!$A:$A,$A256,Data!D:D)</f>
        <v>0</v>
      </c>
      <c r="H256" s="18">
        <f>SUMIF(Data!$A:$A,$A256,Data!E:E)</f>
        <v>0</v>
      </c>
      <c r="I256" s="18">
        <f>SUMIF(Data!$A:$A,$A256,Data!F:F)</f>
        <v>14677.5</v>
      </c>
      <c r="J256" s="32" t="s">
        <v>1851</v>
      </c>
      <c r="K256" s="19" t="s">
        <v>1885</v>
      </c>
    </row>
    <row r="257" spans="1:11">
      <c r="A257" s="33" t="s">
        <v>1093</v>
      </c>
      <c r="B257" s="34" t="s">
        <v>1094</v>
      </c>
      <c r="C257" s="35" t="s">
        <v>1514</v>
      </c>
      <c r="D257" s="17">
        <f t="shared" si="3"/>
        <v>27884.400000000001</v>
      </c>
      <c r="E257" s="18">
        <f>SUMIF(Data!A:A,A257,Data!B:B)</f>
        <v>0</v>
      </c>
      <c r="F257" s="18">
        <f>SUMIF(Data!$A:$A,$A257,Data!C:C)</f>
        <v>0</v>
      </c>
      <c r="G257" s="18">
        <f>SUMIF(Data!$A:$A,$A257,Data!D:D)</f>
        <v>0</v>
      </c>
      <c r="H257" s="18">
        <f>SUMIF(Data!$A:$A,$A257,Data!E:E)</f>
        <v>0</v>
      </c>
      <c r="I257" s="18">
        <f>SUMIF(Data!$A:$A,$A257,Data!F:F)</f>
        <v>27884.400000000001</v>
      </c>
      <c r="J257" s="32" t="s">
        <v>1851</v>
      </c>
      <c r="K257" s="19" t="s">
        <v>1885</v>
      </c>
    </row>
    <row r="258" spans="1:11" ht="22.5">
      <c r="A258" s="33" t="s">
        <v>1099</v>
      </c>
      <c r="B258" s="34" t="s">
        <v>1100</v>
      </c>
      <c r="C258" s="35" t="s">
        <v>1563</v>
      </c>
      <c r="D258" s="17">
        <f t="shared" si="3"/>
        <v>19000</v>
      </c>
      <c r="E258" s="18">
        <f>SUMIF(Data!A:A,A258,Data!B:B)</f>
        <v>0</v>
      </c>
      <c r="F258" s="18">
        <f>SUMIF(Data!$A:$A,$A258,Data!C:C)</f>
        <v>0</v>
      </c>
      <c r="G258" s="18">
        <f>SUMIF(Data!$A:$A,$A258,Data!D:D)</f>
        <v>0</v>
      </c>
      <c r="H258" s="18">
        <f>SUMIF(Data!$A:$A,$A258,Data!E:E)</f>
        <v>0</v>
      </c>
      <c r="I258" s="18">
        <f>SUMIF(Data!$A:$A,$A258,Data!F:F)</f>
        <v>19000</v>
      </c>
      <c r="J258" s="32" t="s">
        <v>1851</v>
      </c>
      <c r="K258" s="19" t="s">
        <v>1885</v>
      </c>
    </row>
    <row r="259" spans="1:11" ht="33.75">
      <c r="A259" s="33" t="s">
        <v>1101</v>
      </c>
      <c r="B259" s="34" t="s">
        <v>1102</v>
      </c>
      <c r="C259" s="35" t="s">
        <v>1564</v>
      </c>
      <c r="D259" s="17">
        <f t="shared" si="3"/>
        <v>120000.44</v>
      </c>
      <c r="E259" s="18">
        <f>SUMIF(Data!A:A,A259,Data!B:B)</f>
        <v>0</v>
      </c>
      <c r="F259" s="18">
        <f>SUMIF(Data!$A:$A,$A259,Data!C:C)</f>
        <v>0</v>
      </c>
      <c r="G259" s="18">
        <f>SUMIF(Data!$A:$A,$A259,Data!D:D)</f>
        <v>0</v>
      </c>
      <c r="H259" s="18">
        <f>SUMIF(Data!$A:$A,$A259,Data!E:E)</f>
        <v>0</v>
      </c>
      <c r="I259" s="18">
        <f>SUMIF(Data!$A:$A,$A259,Data!F:F)</f>
        <v>120000.44</v>
      </c>
      <c r="J259" s="32" t="s">
        <v>1851</v>
      </c>
      <c r="K259" s="19" t="s">
        <v>1885</v>
      </c>
    </row>
    <row r="260" spans="1:11" s="22" customFormat="1">
      <c r="A260" s="33" t="s">
        <v>1103</v>
      </c>
      <c r="B260" s="34" t="s">
        <v>1104</v>
      </c>
      <c r="C260" s="35" t="s">
        <v>1514</v>
      </c>
      <c r="D260" s="17">
        <f t="shared" ref="D260:D323" si="4">SUM(E260:I260)</f>
        <v>21546</v>
      </c>
      <c r="E260" s="18">
        <f>SUMIF(Data!A:A,A260,Data!B:B)</f>
        <v>0</v>
      </c>
      <c r="F260" s="18">
        <f>SUMIF(Data!$A:$A,$A260,Data!C:C)</f>
        <v>0</v>
      </c>
      <c r="G260" s="18">
        <f>SUMIF(Data!$A:$A,$A260,Data!D:D)</f>
        <v>0</v>
      </c>
      <c r="H260" s="18">
        <f>SUMIF(Data!$A:$A,$A260,Data!E:E)</f>
        <v>0</v>
      </c>
      <c r="I260" s="18">
        <f>SUMIF(Data!$A:$A,$A260,Data!F:F)</f>
        <v>21546</v>
      </c>
      <c r="J260" s="32" t="s">
        <v>1851</v>
      </c>
      <c r="K260" s="19" t="s">
        <v>1885</v>
      </c>
    </row>
    <row r="261" spans="1:11" ht="33.75">
      <c r="A261" s="16" t="s">
        <v>1105</v>
      </c>
      <c r="B261" s="20" t="s">
        <v>1106</v>
      </c>
      <c r="C261" s="43" t="s">
        <v>1565</v>
      </c>
      <c r="D261" s="17">
        <f t="shared" si="4"/>
        <v>0</v>
      </c>
      <c r="E261" s="18">
        <f>SUMIF(Data!A:A,A261,Data!B:B)</f>
        <v>0</v>
      </c>
      <c r="F261" s="18">
        <f>SUMIF(Data!$A:$A,$A261,Data!C:C)</f>
        <v>0</v>
      </c>
      <c r="G261" s="18">
        <f>SUMIF(Data!$A:$A,$A261,Data!D:D)</f>
        <v>0</v>
      </c>
      <c r="H261" s="18">
        <f>SUMIF(Data!$A:$A,$A261,Data!E:E)</f>
        <v>0</v>
      </c>
      <c r="I261" s="18">
        <f>SUMIF(Data!$A:$A,$A261,Data!F:F)</f>
        <v>0</v>
      </c>
      <c r="J261" s="17" t="s">
        <v>1851</v>
      </c>
      <c r="K261" s="21" t="s">
        <v>1885</v>
      </c>
    </row>
    <row r="262" spans="1:11">
      <c r="A262" s="33" t="s">
        <v>1107</v>
      </c>
      <c r="B262" s="34" t="s">
        <v>1108</v>
      </c>
      <c r="C262" s="35" t="s">
        <v>1514</v>
      </c>
      <c r="D262" s="17">
        <f t="shared" si="4"/>
        <v>17340</v>
      </c>
      <c r="E262" s="18">
        <f>SUMIF(Data!A:A,A262,Data!B:B)</f>
        <v>0</v>
      </c>
      <c r="F262" s="18">
        <f>SUMIF(Data!$A:$A,$A262,Data!C:C)</f>
        <v>0</v>
      </c>
      <c r="G262" s="18">
        <f>SUMIF(Data!$A:$A,$A262,Data!D:D)</f>
        <v>0</v>
      </c>
      <c r="H262" s="18">
        <f>SUMIF(Data!$A:$A,$A262,Data!E:E)</f>
        <v>0</v>
      </c>
      <c r="I262" s="18">
        <f>SUMIF(Data!$A:$A,$A262,Data!F:F)</f>
        <v>17340</v>
      </c>
      <c r="J262" s="32" t="s">
        <v>1851</v>
      </c>
      <c r="K262" s="19" t="s">
        <v>1885</v>
      </c>
    </row>
    <row r="263" spans="1:11" s="22" customFormat="1">
      <c r="A263" s="33" t="s">
        <v>1109</v>
      </c>
      <c r="B263" s="34" t="s">
        <v>1110</v>
      </c>
      <c r="C263" s="41" t="s">
        <v>1566</v>
      </c>
      <c r="D263" s="17">
        <f t="shared" si="4"/>
        <v>12980</v>
      </c>
      <c r="E263" s="18">
        <f>SUMIF(Data!A:A,A263,Data!B:B)</f>
        <v>0</v>
      </c>
      <c r="F263" s="18">
        <f>SUMIF(Data!$A:$A,$A263,Data!C:C)</f>
        <v>0</v>
      </c>
      <c r="G263" s="18">
        <f>SUMIF(Data!$A:$A,$A263,Data!D:D)</f>
        <v>0</v>
      </c>
      <c r="H263" s="18">
        <f>SUMIF(Data!$A:$A,$A263,Data!E:E)</f>
        <v>0</v>
      </c>
      <c r="I263" s="18">
        <f>SUMIF(Data!$A:$A,$A263,Data!F:F)</f>
        <v>12980</v>
      </c>
      <c r="J263" s="32" t="s">
        <v>1851</v>
      </c>
      <c r="K263" s="19" t="s">
        <v>1885</v>
      </c>
    </row>
    <row r="264" spans="1:11">
      <c r="A264" s="33" t="s">
        <v>1111</v>
      </c>
      <c r="B264" s="34" t="s">
        <v>1112</v>
      </c>
      <c r="C264" s="35" t="s">
        <v>1551</v>
      </c>
      <c r="D264" s="17">
        <f t="shared" si="4"/>
        <v>6813.76</v>
      </c>
      <c r="E264" s="18">
        <f>SUMIF(Data!A:A,A264,Data!B:B)</f>
        <v>0</v>
      </c>
      <c r="F264" s="18">
        <f>SUMIF(Data!$A:$A,$A264,Data!C:C)</f>
        <v>0</v>
      </c>
      <c r="G264" s="18">
        <f>SUMIF(Data!$A:$A,$A264,Data!D:D)</f>
        <v>0</v>
      </c>
      <c r="H264" s="18">
        <f>SUMIF(Data!$A:$A,$A264,Data!E:E)</f>
        <v>0</v>
      </c>
      <c r="I264" s="18">
        <f>SUMIF(Data!$A:$A,$A264,Data!F:F)</f>
        <v>6813.76</v>
      </c>
      <c r="J264" s="32" t="s">
        <v>1851</v>
      </c>
      <c r="K264" s="19" t="s">
        <v>1885</v>
      </c>
    </row>
    <row r="265" spans="1:11">
      <c r="A265" s="33" t="s">
        <v>1113</v>
      </c>
      <c r="B265" s="34" t="s">
        <v>1114</v>
      </c>
      <c r="C265" s="35" t="s">
        <v>1514</v>
      </c>
      <c r="D265" s="17">
        <f t="shared" si="4"/>
        <v>0</v>
      </c>
      <c r="E265" s="18">
        <f>SUMIF(Data!A:A,A265,Data!B:B)</f>
        <v>0</v>
      </c>
      <c r="F265" s="18">
        <f>SUMIF(Data!$A:$A,$A265,Data!C:C)</f>
        <v>0</v>
      </c>
      <c r="G265" s="18">
        <f>SUMIF(Data!$A:$A,$A265,Data!D:D)</f>
        <v>0</v>
      </c>
      <c r="H265" s="18">
        <f>SUMIF(Data!$A:$A,$A265,Data!E:E)</f>
        <v>0</v>
      </c>
      <c r="I265" s="18">
        <f>SUMIF(Data!$A:$A,$A265,Data!F:F)</f>
        <v>0</v>
      </c>
      <c r="J265" s="32" t="s">
        <v>1851</v>
      </c>
      <c r="K265" s="19" t="s">
        <v>1885</v>
      </c>
    </row>
    <row r="266" spans="1:11">
      <c r="A266" s="33" t="s">
        <v>1115</v>
      </c>
      <c r="B266" s="34" t="s">
        <v>747</v>
      </c>
      <c r="C266" s="35" t="s">
        <v>1521</v>
      </c>
      <c r="D266" s="17">
        <f t="shared" si="4"/>
        <v>0</v>
      </c>
      <c r="E266" s="18">
        <f>SUMIF(Data!A:A,A266,Data!B:B)</f>
        <v>0</v>
      </c>
      <c r="F266" s="18">
        <f>SUMIF(Data!$A:$A,$A266,Data!C:C)</f>
        <v>0</v>
      </c>
      <c r="G266" s="18">
        <f>SUMIF(Data!$A:$A,$A266,Data!D:D)</f>
        <v>0</v>
      </c>
      <c r="H266" s="18">
        <f>SUMIF(Data!$A:$A,$A266,Data!E:E)</f>
        <v>0</v>
      </c>
      <c r="I266" s="18">
        <f>SUMIF(Data!$A:$A,$A266,Data!F:F)</f>
        <v>0</v>
      </c>
      <c r="J266" s="32" t="s">
        <v>1851</v>
      </c>
      <c r="K266" s="19" t="s">
        <v>1885</v>
      </c>
    </row>
    <row r="267" spans="1:11">
      <c r="A267" s="33" t="s">
        <v>1116</v>
      </c>
      <c r="B267" s="34" t="s">
        <v>1117</v>
      </c>
      <c r="C267" s="35" t="s">
        <v>1551</v>
      </c>
      <c r="D267" s="17">
        <f t="shared" si="4"/>
        <v>5922.56</v>
      </c>
      <c r="E267" s="18">
        <f>SUMIF(Data!A:A,A267,Data!B:B)</f>
        <v>0</v>
      </c>
      <c r="F267" s="18">
        <f>SUMIF(Data!$A:$A,$A267,Data!C:C)</f>
        <v>0</v>
      </c>
      <c r="G267" s="18">
        <f>SUMIF(Data!$A:$A,$A267,Data!D:D)</f>
        <v>0</v>
      </c>
      <c r="H267" s="18">
        <f>SUMIF(Data!$A:$A,$A267,Data!E:E)</f>
        <v>0</v>
      </c>
      <c r="I267" s="18">
        <f>SUMIF(Data!$A:$A,$A267,Data!F:F)</f>
        <v>5922.56</v>
      </c>
      <c r="J267" s="32" t="s">
        <v>1851</v>
      </c>
      <c r="K267" s="19" t="s">
        <v>1885</v>
      </c>
    </row>
    <row r="268" spans="1:11">
      <c r="A268" s="33" t="s">
        <v>1118</v>
      </c>
      <c r="B268" s="34" t="s">
        <v>1119</v>
      </c>
      <c r="C268" s="35" t="s">
        <v>1551</v>
      </c>
      <c r="D268" s="17">
        <f t="shared" si="4"/>
        <v>12133.95</v>
      </c>
      <c r="E268" s="18">
        <f>SUMIF(Data!A:A,A268,Data!B:B)</f>
        <v>0</v>
      </c>
      <c r="F268" s="18">
        <f>SUMIF(Data!$A:$A,$A268,Data!C:C)</f>
        <v>0</v>
      </c>
      <c r="G268" s="18">
        <f>SUMIF(Data!$A:$A,$A268,Data!D:D)</f>
        <v>0</v>
      </c>
      <c r="H268" s="18">
        <f>SUMIF(Data!$A:$A,$A268,Data!E:E)</f>
        <v>0</v>
      </c>
      <c r="I268" s="18">
        <f>SUMIF(Data!$A:$A,$A268,Data!F:F)</f>
        <v>12133.95</v>
      </c>
      <c r="J268" s="32" t="s">
        <v>1851</v>
      </c>
      <c r="K268" s="19" t="s">
        <v>1885</v>
      </c>
    </row>
    <row r="269" spans="1:11">
      <c r="A269" s="33" t="s">
        <v>1123</v>
      </c>
      <c r="B269" s="34" t="s">
        <v>1124</v>
      </c>
      <c r="C269" s="35" t="s">
        <v>1569</v>
      </c>
      <c r="D269" s="17">
        <f t="shared" si="4"/>
        <v>0</v>
      </c>
      <c r="E269" s="18">
        <f>SUMIF(Data!A:A,A269,Data!B:B)</f>
        <v>0</v>
      </c>
      <c r="F269" s="18">
        <f>SUMIF(Data!$A:$A,$A269,Data!C:C)</f>
        <v>0</v>
      </c>
      <c r="G269" s="18">
        <f>SUMIF(Data!$A:$A,$A269,Data!D:D)</f>
        <v>0</v>
      </c>
      <c r="H269" s="18">
        <f>SUMIF(Data!$A:$A,$A269,Data!E:E)</f>
        <v>0</v>
      </c>
      <c r="I269" s="18">
        <f>SUMIF(Data!$A:$A,$A269,Data!F:F)</f>
        <v>0</v>
      </c>
      <c r="J269" s="32" t="s">
        <v>1851</v>
      </c>
      <c r="K269" s="19" t="s">
        <v>1885</v>
      </c>
    </row>
    <row r="270" spans="1:11">
      <c r="A270" s="33" t="s">
        <v>1127</v>
      </c>
      <c r="B270" s="34" t="s">
        <v>1128</v>
      </c>
      <c r="C270" s="35" t="s">
        <v>1446</v>
      </c>
      <c r="D270" s="17">
        <f t="shared" si="4"/>
        <v>47250</v>
      </c>
      <c r="E270" s="18">
        <f>SUMIF(Data!A:A,A270,Data!B:B)</f>
        <v>0</v>
      </c>
      <c r="F270" s="18">
        <f>SUMIF(Data!$A:$A,$A270,Data!C:C)</f>
        <v>0</v>
      </c>
      <c r="G270" s="18">
        <f>SUMIF(Data!$A:$A,$A270,Data!D:D)</f>
        <v>0</v>
      </c>
      <c r="H270" s="18">
        <f>SUMIF(Data!$A:$A,$A270,Data!E:E)</f>
        <v>0</v>
      </c>
      <c r="I270" s="18">
        <f>SUMIF(Data!$A:$A,$A270,Data!F:F)</f>
        <v>47250</v>
      </c>
      <c r="J270" s="32" t="s">
        <v>1851</v>
      </c>
      <c r="K270" s="19" t="s">
        <v>1885</v>
      </c>
    </row>
    <row r="271" spans="1:11">
      <c r="A271" s="33" t="s">
        <v>1133</v>
      </c>
      <c r="B271" s="34" t="s">
        <v>1134</v>
      </c>
      <c r="C271" s="35" t="s">
        <v>1521</v>
      </c>
      <c r="D271" s="17">
        <f t="shared" si="4"/>
        <v>0</v>
      </c>
      <c r="E271" s="18">
        <f>SUMIF(Data!A:A,A271,Data!B:B)</f>
        <v>0</v>
      </c>
      <c r="F271" s="18">
        <f>SUMIF(Data!$A:$A,$A271,Data!C:C)</f>
        <v>0</v>
      </c>
      <c r="G271" s="18">
        <f>SUMIF(Data!$A:$A,$A271,Data!D:D)</f>
        <v>0</v>
      </c>
      <c r="H271" s="18">
        <f>SUMIF(Data!$A:$A,$A271,Data!E:E)</f>
        <v>0</v>
      </c>
      <c r="I271" s="18">
        <f>SUMIF(Data!$A:$A,$A271,Data!F:F)</f>
        <v>0</v>
      </c>
      <c r="J271" s="32" t="s">
        <v>1851</v>
      </c>
      <c r="K271" s="19" t="s">
        <v>1885</v>
      </c>
    </row>
    <row r="272" spans="1:11" s="22" customFormat="1">
      <c r="A272" s="33" t="s">
        <v>1137</v>
      </c>
      <c r="B272" s="34" t="s">
        <v>1138</v>
      </c>
      <c r="C272" s="35" t="s">
        <v>1551</v>
      </c>
      <c r="D272" s="17">
        <f t="shared" si="4"/>
        <v>2411.67</v>
      </c>
      <c r="E272" s="18">
        <f>SUMIF(Data!A:A,A272,Data!B:B)</f>
        <v>0</v>
      </c>
      <c r="F272" s="18">
        <f>SUMIF(Data!$A:$A,$A272,Data!C:C)</f>
        <v>0</v>
      </c>
      <c r="G272" s="18">
        <f>SUMIF(Data!$A:$A,$A272,Data!D:D)</f>
        <v>0</v>
      </c>
      <c r="H272" s="18">
        <f>SUMIF(Data!$A:$A,$A272,Data!E:E)</f>
        <v>0</v>
      </c>
      <c r="I272" s="18">
        <f>SUMIF(Data!$A:$A,$A272,Data!F:F)</f>
        <v>2411.67</v>
      </c>
      <c r="J272" s="32" t="s">
        <v>1851</v>
      </c>
      <c r="K272" s="19" t="s">
        <v>1885</v>
      </c>
    </row>
    <row r="273" spans="1:11" ht="22.5">
      <c r="A273" s="33" t="s">
        <v>1139</v>
      </c>
      <c r="B273" s="34" t="s">
        <v>1140</v>
      </c>
      <c r="C273" s="35" t="s">
        <v>1574</v>
      </c>
      <c r="D273" s="17">
        <f t="shared" si="4"/>
        <v>12500</v>
      </c>
      <c r="E273" s="18">
        <f>SUMIF(Data!A:A,A273,Data!B:B)</f>
        <v>0</v>
      </c>
      <c r="F273" s="18">
        <f>SUMIF(Data!$A:$A,$A273,Data!C:C)</f>
        <v>0</v>
      </c>
      <c r="G273" s="18">
        <f>SUMIF(Data!$A:$A,$A273,Data!D:D)</f>
        <v>0</v>
      </c>
      <c r="H273" s="18">
        <f>SUMIF(Data!$A:$A,$A273,Data!E:E)</f>
        <v>0</v>
      </c>
      <c r="I273" s="18">
        <f>SUMIF(Data!$A:$A,$A273,Data!F:F)</f>
        <v>12500</v>
      </c>
      <c r="J273" s="32" t="s">
        <v>1851</v>
      </c>
      <c r="K273" s="19" t="s">
        <v>1885</v>
      </c>
    </row>
    <row r="274" spans="1:11">
      <c r="A274" s="33" t="s">
        <v>1141</v>
      </c>
      <c r="B274" s="34" t="s">
        <v>1142</v>
      </c>
      <c r="C274" s="35" t="s">
        <v>1514</v>
      </c>
      <c r="D274" s="17">
        <f t="shared" si="4"/>
        <v>5455</v>
      </c>
      <c r="E274" s="18">
        <f>SUMIF(Data!A:A,A274,Data!B:B)</f>
        <v>0</v>
      </c>
      <c r="F274" s="18">
        <f>SUMIF(Data!$A:$A,$A274,Data!C:C)</f>
        <v>0</v>
      </c>
      <c r="G274" s="18">
        <f>SUMIF(Data!$A:$A,$A274,Data!D:D)</f>
        <v>0</v>
      </c>
      <c r="H274" s="18">
        <f>SUMIF(Data!$A:$A,$A274,Data!E:E)</f>
        <v>0</v>
      </c>
      <c r="I274" s="18">
        <f>SUMIF(Data!$A:$A,$A274,Data!F:F)</f>
        <v>5455</v>
      </c>
      <c r="J274" s="32" t="s">
        <v>1851</v>
      </c>
      <c r="K274" s="19" t="s">
        <v>1885</v>
      </c>
    </row>
    <row r="275" spans="1:11" ht="22.5">
      <c r="A275" s="33" t="s">
        <v>1145</v>
      </c>
      <c r="B275" s="34" t="s">
        <v>1146</v>
      </c>
      <c r="C275" s="35" t="s">
        <v>1576</v>
      </c>
      <c r="D275" s="17">
        <f t="shared" si="4"/>
        <v>10600</v>
      </c>
      <c r="E275" s="18">
        <f>SUMIF(Data!A:A,A275,Data!B:B)</f>
        <v>0</v>
      </c>
      <c r="F275" s="18">
        <f>SUMIF(Data!$A:$A,$A275,Data!C:C)</f>
        <v>0</v>
      </c>
      <c r="G275" s="18">
        <f>SUMIF(Data!$A:$A,$A275,Data!D:D)</f>
        <v>0</v>
      </c>
      <c r="H275" s="18">
        <f>SUMIF(Data!$A:$A,$A275,Data!E:E)</f>
        <v>0</v>
      </c>
      <c r="I275" s="18">
        <f>SUMIF(Data!$A:$A,$A275,Data!F:F)</f>
        <v>10600</v>
      </c>
      <c r="J275" s="32" t="s">
        <v>1851</v>
      </c>
      <c r="K275" s="19" t="s">
        <v>1885</v>
      </c>
    </row>
    <row r="276" spans="1:11">
      <c r="A276" s="33" t="s">
        <v>1147</v>
      </c>
      <c r="B276" s="34" t="s">
        <v>1148</v>
      </c>
      <c r="C276" s="35" t="s">
        <v>1551</v>
      </c>
      <c r="D276" s="17">
        <f t="shared" si="4"/>
        <v>0</v>
      </c>
      <c r="E276" s="18">
        <f>SUMIF(Data!A:A,A276,Data!B:B)</f>
        <v>0</v>
      </c>
      <c r="F276" s="18">
        <f>SUMIF(Data!$A:$A,$A276,Data!C:C)</f>
        <v>0</v>
      </c>
      <c r="G276" s="18">
        <f>SUMIF(Data!$A:$A,$A276,Data!D:D)</f>
        <v>0</v>
      </c>
      <c r="H276" s="18">
        <f>SUMIF(Data!$A:$A,$A276,Data!E:E)</f>
        <v>0</v>
      </c>
      <c r="I276" s="18">
        <f>SUMIF(Data!$A:$A,$A276,Data!F:F)</f>
        <v>0</v>
      </c>
      <c r="J276" s="32" t="s">
        <v>1851</v>
      </c>
      <c r="K276" s="19" t="s">
        <v>1885</v>
      </c>
    </row>
    <row r="277" spans="1:11">
      <c r="A277" s="33" t="s">
        <v>1149</v>
      </c>
      <c r="B277" s="34" t="s">
        <v>1150</v>
      </c>
      <c r="C277" s="35" t="s">
        <v>1551</v>
      </c>
      <c r="D277" s="17">
        <f t="shared" si="4"/>
        <v>0</v>
      </c>
      <c r="E277" s="18">
        <f>SUMIF(Data!A:A,A277,Data!B:B)</f>
        <v>0</v>
      </c>
      <c r="F277" s="18">
        <f>SUMIF(Data!$A:$A,$A277,Data!C:C)</f>
        <v>0</v>
      </c>
      <c r="G277" s="18">
        <f>SUMIF(Data!$A:$A,$A277,Data!D:D)</f>
        <v>0</v>
      </c>
      <c r="H277" s="18">
        <f>SUMIF(Data!$A:$A,$A277,Data!E:E)</f>
        <v>0</v>
      </c>
      <c r="I277" s="18">
        <f>SUMIF(Data!$A:$A,$A277,Data!F:F)</f>
        <v>0</v>
      </c>
      <c r="J277" s="32" t="s">
        <v>1851</v>
      </c>
      <c r="K277" s="19" t="s">
        <v>1885</v>
      </c>
    </row>
    <row r="278" spans="1:11" ht="22.5">
      <c r="A278" s="33" t="s">
        <v>1151</v>
      </c>
      <c r="B278" s="34" t="s">
        <v>1152</v>
      </c>
      <c r="C278" s="35" t="s">
        <v>1577</v>
      </c>
      <c r="D278" s="17">
        <f t="shared" si="4"/>
        <v>147060</v>
      </c>
      <c r="E278" s="18">
        <f>SUMIF(Data!A:A,A278,Data!B:B)</f>
        <v>0</v>
      </c>
      <c r="F278" s="18">
        <f>SUMIF(Data!$A:$A,$A278,Data!C:C)</f>
        <v>0</v>
      </c>
      <c r="G278" s="18">
        <f>SUMIF(Data!$A:$A,$A278,Data!D:D)</f>
        <v>0</v>
      </c>
      <c r="H278" s="18">
        <f>SUMIF(Data!$A:$A,$A278,Data!E:E)</f>
        <v>0</v>
      </c>
      <c r="I278" s="18">
        <f>SUMIF(Data!$A:$A,$A278,Data!F:F)</f>
        <v>147060</v>
      </c>
      <c r="J278" s="32" t="s">
        <v>1851</v>
      </c>
      <c r="K278" s="19" t="s">
        <v>1885</v>
      </c>
    </row>
    <row r="279" spans="1:11">
      <c r="A279" s="33" t="s">
        <v>1157</v>
      </c>
      <c r="B279" s="34" t="s">
        <v>1158</v>
      </c>
      <c r="C279" s="35" t="s">
        <v>1580</v>
      </c>
      <c r="D279" s="17">
        <f t="shared" si="4"/>
        <v>0</v>
      </c>
      <c r="E279" s="18">
        <f>SUMIF(Data!A:A,A279,Data!B:B)</f>
        <v>0</v>
      </c>
      <c r="F279" s="18">
        <f>SUMIF(Data!$A:$A,$A279,Data!C:C)</f>
        <v>0</v>
      </c>
      <c r="G279" s="18">
        <f>SUMIF(Data!$A:$A,$A279,Data!D:D)</f>
        <v>0</v>
      </c>
      <c r="H279" s="18">
        <f>SUMIF(Data!$A:$A,$A279,Data!E:E)</f>
        <v>0</v>
      </c>
      <c r="I279" s="18">
        <f>SUMIF(Data!$A:$A,$A279,Data!F:F)</f>
        <v>0</v>
      </c>
      <c r="J279" s="32" t="s">
        <v>1851</v>
      </c>
      <c r="K279" s="19" t="s">
        <v>1885</v>
      </c>
    </row>
    <row r="280" spans="1:11">
      <c r="A280" s="33" t="s">
        <v>1160</v>
      </c>
      <c r="B280" s="34" t="s">
        <v>743</v>
      </c>
      <c r="C280" s="35" t="s">
        <v>1582</v>
      </c>
      <c r="D280" s="17">
        <f t="shared" si="4"/>
        <v>0</v>
      </c>
      <c r="E280" s="18">
        <f>SUMIF(Data!A:A,A280,Data!B:B)</f>
        <v>0</v>
      </c>
      <c r="F280" s="18">
        <f>SUMIF(Data!$A:$A,$A280,Data!C:C)</f>
        <v>0</v>
      </c>
      <c r="G280" s="18">
        <f>SUMIF(Data!$A:$A,$A280,Data!D:D)</f>
        <v>0</v>
      </c>
      <c r="H280" s="18">
        <f>SUMIF(Data!$A:$A,$A280,Data!E:E)</f>
        <v>0</v>
      </c>
      <c r="I280" s="18">
        <f>SUMIF(Data!$A:$A,$A280,Data!F:F)</f>
        <v>0</v>
      </c>
      <c r="J280" s="32" t="s">
        <v>1851</v>
      </c>
      <c r="K280" s="19" t="s">
        <v>1885</v>
      </c>
    </row>
    <row r="281" spans="1:11">
      <c r="A281" s="33" t="s">
        <v>1161</v>
      </c>
      <c r="B281" s="34" t="s">
        <v>1162</v>
      </c>
      <c r="C281" s="35" t="s">
        <v>1386</v>
      </c>
      <c r="D281" s="17">
        <f t="shared" si="4"/>
        <v>0</v>
      </c>
      <c r="E281" s="18">
        <f>SUMIF(Data!A:A,A281,Data!B:B)</f>
        <v>0</v>
      </c>
      <c r="F281" s="18">
        <f>SUMIF(Data!$A:$A,$A281,Data!C:C)</f>
        <v>0</v>
      </c>
      <c r="G281" s="18">
        <f>SUMIF(Data!$A:$A,$A281,Data!D:D)</f>
        <v>0</v>
      </c>
      <c r="H281" s="18">
        <f>SUMIF(Data!$A:$A,$A281,Data!E:E)</f>
        <v>0</v>
      </c>
      <c r="I281" s="18">
        <f>SUMIF(Data!$A:$A,$A281,Data!F:F)</f>
        <v>0</v>
      </c>
      <c r="J281" s="32" t="s">
        <v>1851</v>
      </c>
      <c r="K281" s="19" t="s">
        <v>1885</v>
      </c>
    </row>
    <row r="282" spans="1:11" ht="22.5">
      <c r="A282" s="33" t="s">
        <v>1164</v>
      </c>
      <c r="B282" s="34" t="s">
        <v>1165</v>
      </c>
      <c r="C282" s="35" t="s">
        <v>1584</v>
      </c>
      <c r="D282" s="17">
        <f t="shared" si="4"/>
        <v>0</v>
      </c>
      <c r="E282" s="18">
        <f>SUMIF(Data!A:A,A282,Data!B:B)</f>
        <v>0</v>
      </c>
      <c r="F282" s="18">
        <f>SUMIF(Data!$A:$A,$A282,Data!C:C)</f>
        <v>0</v>
      </c>
      <c r="G282" s="18">
        <f>SUMIF(Data!$A:$A,$A282,Data!D:D)</f>
        <v>0</v>
      </c>
      <c r="H282" s="18">
        <f>SUMIF(Data!$A:$A,$A282,Data!E:E)</f>
        <v>0</v>
      </c>
      <c r="I282" s="18">
        <f>SUMIF(Data!$A:$A,$A282,Data!F:F)</f>
        <v>0</v>
      </c>
      <c r="J282" s="32" t="s">
        <v>1875</v>
      </c>
      <c r="K282" s="19" t="s">
        <v>1885</v>
      </c>
    </row>
    <row r="283" spans="1:11" ht="22.5">
      <c r="A283" s="33" t="s">
        <v>1166</v>
      </c>
      <c r="B283" s="34" t="s">
        <v>1167</v>
      </c>
      <c r="C283" s="35" t="s">
        <v>1585</v>
      </c>
      <c r="D283" s="17">
        <f t="shared" si="4"/>
        <v>81800</v>
      </c>
      <c r="E283" s="18">
        <f>SUMIF(Data!A:A,A283,Data!B:B)</f>
        <v>0</v>
      </c>
      <c r="F283" s="18">
        <f>SUMIF(Data!$A:$A,$A283,Data!C:C)</f>
        <v>0</v>
      </c>
      <c r="G283" s="18">
        <f>SUMIF(Data!$A:$A,$A283,Data!D:D)</f>
        <v>0</v>
      </c>
      <c r="H283" s="18">
        <f>SUMIF(Data!$A:$A,$A283,Data!E:E)</f>
        <v>0</v>
      </c>
      <c r="I283" s="18">
        <f>SUMIF(Data!$A:$A,$A283,Data!F:F)</f>
        <v>81800</v>
      </c>
      <c r="J283" s="32" t="s">
        <v>1851</v>
      </c>
      <c r="K283" s="19" t="s">
        <v>1885</v>
      </c>
    </row>
    <row r="284" spans="1:11">
      <c r="A284" s="33" t="s">
        <v>1169</v>
      </c>
      <c r="B284" s="34" t="s">
        <v>1170</v>
      </c>
      <c r="C284" s="35" t="s">
        <v>1521</v>
      </c>
      <c r="D284" s="17">
        <f t="shared" si="4"/>
        <v>0</v>
      </c>
      <c r="E284" s="18">
        <f>SUMIF(Data!A:A,A284,Data!B:B)</f>
        <v>0</v>
      </c>
      <c r="F284" s="18">
        <f>SUMIF(Data!$A:$A,$A284,Data!C:C)</f>
        <v>0</v>
      </c>
      <c r="G284" s="18">
        <f>SUMIF(Data!$A:$A,$A284,Data!D:D)</f>
        <v>0</v>
      </c>
      <c r="H284" s="18">
        <f>SUMIF(Data!$A:$A,$A284,Data!E:E)</f>
        <v>0</v>
      </c>
      <c r="I284" s="18">
        <f>SUMIF(Data!$A:$A,$A284,Data!F:F)</f>
        <v>0</v>
      </c>
      <c r="J284" s="32" t="s">
        <v>1875</v>
      </c>
      <c r="K284" s="19" t="s">
        <v>1885</v>
      </c>
    </row>
    <row r="285" spans="1:11">
      <c r="A285" s="33" t="s">
        <v>1171</v>
      </c>
      <c r="B285" s="34" t="s">
        <v>1172</v>
      </c>
      <c r="C285" s="35" t="s">
        <v>1586</v>
      </c>
      <c r="D285" s="17">
        <f t="shared" si="4"/>
        <v>174420</v>
      </c>
      <c r="E285" s="18">
        <f>SUMIF(Data!A:A,A285,Data!B:B)</f>
        <v>0</v>
      </c>
      <c r="F285" s="18">
        <f>SUMIF(Data!$A:$A,$A285,Data!C:C)</f>
        <v>0</v>
      </c>
      <c r="G285" s="18">
        <f>SUMIF(Data!$A:$A,$A285,Data!D:D)</f>
        <v>0</v>
      </c>
      <c r="H285" s="18">
        <f>SUMIF(Data!$A:$A,$A285,Data!E:E)</f>
        <v>0</v>
      </c>
      <c r="I285" s="18">
        <f>SUMIF(Data!$A:$A,$A285,Data!F:F)</f>
        <v>174420</v>
      </c>
      <c r="J285" s="32" t="s">
        <v>1851</v>
      </c>
      <c r="K285" s="19" t="s">
        <v>1885</v>
      </c>
    </row>
    <row r="286" spans="1:11" ht="22.5">
      <c r="A286" s="33" t="s">
        <v>1173</v>
      </c>
      <c r="B286" s="34" t="s">
        <v>1174</v>
      </c>
      <c r="C286" s="35" t="s">
        <v>1587</v>
      </c>
      <c r="D286" s="17">
        <f t="shared" si="4"/>
        <v>0</v>
      </c>
      <c r="E286" s="18">
        <f>SUMIF(Data!A:A,A286,Data!B:B)</f>
        <v>0</v>
      </c>
      <c r="F286" s="18">
        <f>SUMIF(Data!$A:$A,$A286,Data!C:C)</f>
        <v>0</v>
      </c>
      <c r="G286" s="18">
        <f>SUMIF(Data!$A:$A,$A286,Data!D:D)</f>
        <v>0</v>
      </c>
      <c r="H286" s="18">
        <f>SUMIF(Data!$A:$A,$A286,Data!E:E)</f>
        <v>0</v>
      </c>
      <c r="I286" s="18">
        <f>SUMIF(Data!$A:$A,$A286,Data!F:F)</f>
        <v>0</v>
      </c>
      <c r="J286" s="32" t="s">
        <v>1851</v>
      </c>
      <c r="K286" s="19" t="s">
        <v>1885</v>
      </c>
    </row>
    <row r="287" spans="1:11" s="22" customFormat="1">
      <c r="A287" s="33" t="s">
        <v>1178</v>
      </c>
      <c r="B287" s="34" t="s">
        <v>1179</v>
      </c>
      <c r="C287" s="35" t="s">
        <v>1386</v>
      </c>
      <c r="D287" s="17">
        <f t="shared" si="4"/>
        <v>2100.56</v>
      </c>
      <c r="E287" s="18">
        <f>SUMIF(Data!A:A,A287,Data!B:B)</f>
        <v>0</v>
      </c>
      <c r="F287" s="18">
        <f>SUMIF(Data!$A:$A,$A287,Data!C:C)</f>
        <v>0</v>
      </c>
      <c r="G287" s="18">
        <f>SUMIF(Data!$A:$A,$A287,Data!D:D)</f>
        <v>0</v>
      </c>
      <c r="H287" s="18">
        <f>SUMIF(Data!$A:$A,$A287,Data!E:E)</f>
        <v>0</v>
      </c>
      <c r="I287" s="18">
        <f>SUMIF(Data!$A:$A,$A287,Data!F:F)</f>
        <v>2100.56</v>
      </c>
      <c r="J287" s="32" t="s">
        <v>1881</v>
      </c>
      <c r="K287" s="19" t="s">
        <v>1885</v>
      </c>
    </row>
    <row r="288" spans="1:11">
      <c r="A288" s="33" t="s">
        <v>1180</v>
      </c>
      <c r="B288" s="34" t="s">
        <v>1179</v>
      </c>
      <c r="C288" s="35" t="s">
        <v>1386</v>
      </c>
      <c r="D288" s="17">
        <f t="shared" si="4"/>
        <v>13255.22</v>
      </c>
      <c r="E288" s="18">
        <f>SUMIF(Data!A:A,A288,Data!B:B)</f>
        <v>0</v>
      </c>
      <c r="F288" s="18">
        <f>SUMIF(Data!$A:$A,$A288,Data!C:C)</f>
        <v>0</v>
      </c>
      <c r="G288" s="18">
        <f>SUMIF(Data!$A:$A,$A288,Data!D:D)</f>
        <v>0</v>
      </c>
      <c r="H288" s="18">
        <f>SUMIF(Data!$A:$A,$A288,Data!E:E)</f>
        <v>0</v>
      </c>
      <c r="I288" s="18">
        <f>SUMIF(Data!$A:$A,$A288,Data!F:F)</f>
        <v>13255.22</v>
      </c>
      <c r="J288" s="32" t="s">
        <v>1851</v>
      </c>
      <c r="K288" s="19" t="s">
        <v>1885</v>
      </c>
    </row>
    <row r="289" spans="1:11" ht="22.5">
      <c r="A289" s="33" t="s">
        <v>1181</v>
      </c>
      <c r="B289" s="34" t="s">
        <v>1182</v>
      </c>
      <c r="C289" s="35" t="s">
        <v>1588</v>
      </c>
      <c r="D289" s="17">
        <f t="shared" si="4"/>
        <v>0</v>
      </c>
      <c r="E289" s="18">
        <f>SUMIF(Data!A:A,A289,Data!B:B)</f>
        <v>0</v>
      </c>
      <c r="F289" s="18">
        <f>SUMIF(Data!$A:$A,$A289,Data!C:C)</f>
        <v>0</v>
      </c>
      <c r="G289" s="18">
        <f>SUMIF(Data!$A:$A,$A289,Data!D:D)</f>
        <v>0</v>
      </c>
      <c r="H289" s="18">
        <f>SUMIF(Data!$A:$A,$A289,Data!E:E)</f>
        <v>0</v>
      </c>
      <c r="I289" s="18">
        <f>SUMIF(Data!$A:$A,$A289,Data!F:F)</f>
        <v>0</v>
      </c>
      <c r="J289" s="32" t="s">
        <v>1851</v>
      </c>
      <c r="K289" s="19" t="s">
        <v>1885</v>
      </c>
    </row>
    <row r="290" spans="1:11" ht="22.5">
      <c r="A290" s="33" t="s">
        <v>1183</v>
      </c>
      <c r="B290" s="34" t="s">
        <v>1184</v>
      </c>
      <c r="C290" s="35" t="s">
        <v>1859</v>
      </c>
      <c r="D290" s="17">
        <f t="shared" si="4"/>
        <v>0</v>
      </c>
      <c r="E290" s="18">
        <f>SUMIF(Data!A:A,A290,Data!B:B)</f>
        <v>0</v>
      </c>
      <c r="F290" s="18">
        <f>SUMIF(Data!$A:$A,$A290,Data!C:C)</f>
        <v>0</v>
      </c>
      <c r="G290" s="18">
        <f>SUMIF(Data!$A:$A,$A290,Data!D:D)</f>
        <v>0</v>
      </c>
      <c r="H290" s="18">
        <f>SUMIF(Data!$A:$A,$A290,Data!E:E)</f>
        <v>0</v>
      </c>
      <c r="I290" s="18">
        <f>SUMIF(Data!$A:$A,$A290,Data!F:F)</f>
        <v>0</v>
      </c>
      <c r="J290" s="32" t="s">
        <v>1875</v>
      </c>
      <c r="K290" s="19" t="s">
        <v>1885</v>
      </c>
    </row>
    <row r="291" spans="1:11" ht="22.5">
      <c r="A291" s="33" t="s">
        <v>1186</v>
      </c>
      <c r="B291" s="34" t="s">
        <v>1187</v>
      </c>
      <c r="C291" s="35" t="s">
        <v>1590</v>
      </c>
      <c r="D291" s="17">
        <f t="shared" si="4"/>
        <v>0</v>
      </c>
      <c r="E291" s="18">
        <f>SUMIF(Data!A:A,A291,Data!B:B)</f>
        <v>0</v>
      </c>
      <c r="F291" s="18">
        <f>SUMIF(Data!$A:$A,$A291,Data!C:C)</f>
        <v>0</v>
      </c>
      <c r="G291" s="18">
        <f>SUMIF(Data!$A:$A,$A291,Data!D:D)</f>
        <v>0</v>
      </c>
      <c r="H291" s="18">
        <f>SUMIF(Data!$A:$A,$A291,Data!E:E)</f>
        <v>0</v>
      </c>
      <c r="I291" s="18">
        <f>SUMIF(Data!$A:$A,$A291,Data!F:F)</f>
        <v>0</v>
      </c>
      <c r="J291" s="32" t="s">
        <v>1875</v>
      </c>
      <c r="K291" s="19" t="s">
        <v>1885</v>
      </c>
    </row>
    <row r="292" spans="1:11" ht="33.75">
      <c r="A292" s="33" t="s">
        <v>1188</v>
      </c>
      <c r="B292" s="34" t="s">
        <v>1189</v>
      </c>
      <c r="C292" s="35" t="s">
        <v>1591</v>
      </c>
      <c r="D292" s="17">
        <f t="shared" si="4"/>
        <v>30820</v>
      </c>
      <c r="E292" s="18">
        <f>SUMIF(Data!A:A,A292,Data!B:B)</f>
        <v>0</v>
      </c>
      <c r="F292" s="18">
        <f>SUMIF(Data!$A:$A,$A292,Data!C:C)</f>
        <v>0</v>
      </c>
      <c r="G292" s="18">
        <f>SUMIF(Data!$A:$A,$A292,Data!D:D)</f>
        <v>0</v>
      </c>
      <c r="H292" s="18">
        <f>SUMIF(Data!$A:$A,$A292,Data!E:E)</f>
        <v>0</v>
      </c>
      <c r="I292" s="18">
        <f>SUMIF(Data!$A:$A,$A292,Data!F:F)</f>
        <v>30820</v>
      </c>
      <c r="J292" s="32" t="s">
        <v>1851</v>
      </c>
      <c r="K292" s="19" t="s">
        <v>1885</v>
      </c>
    </row>
    <row r="293" spans="1:11">
      <c r="A293" s="33" t="s">
        <v>1192</v>
      </c>
      <c r="B293" s="34" t="s">
        <v>1193</v>
      </c>
      <c r="C293" s="35" t="s">
        <v>1386</v>
      </c>
      <c r="D293" s="17">
        <f t="shared" si="4"/>
        <v>0</v>
      </c>
      <c r="E293" s="18">
        <f>SUMIF(Data!A:A,A293,Data!B:B)</f>
        <v>0</v>
      </c>
      <c r="F293" s="18">
        <f>SUMIF(Data!$A:$A,$A293,Data!C:C)</f>
        <v>0</v>
      </c>
      <c r="G293" s="18">
        <f>SUMIF(Data!$A:$A,$A293,Data!D:D)</f>
        <v>0</v>
      </c>
      <c r="H293" s="18">
        <f>SUMIF(Data!$A:$A,$A293,Data!E:E)</f>
        <v>0</v>
      </c>
      <c r="I293" s="18">
        <f>SUMIF(Data!$A:$A,$A293,Data!F:F)</f>
        <v>0</v>
      </c>
      <c r="J293" s="32" t="s">
        <v>1851</v>
      </c>
      <c r="K293" s="19" t="s">
        <v>1885</v>
      </c>
    </row>
    <row r="294" spans="1:11">
      <c r="A294" s="33" t="s">
        <v>1196</v>
      </c>
      <c r="B294" s="34" t="s">
        <v>1197</v>
      </c>
      <c r="C294" s="35" t="s">
        <v>1386</v>
      </c>
      <c r="D294" s="17">
        <f t="shared" si="4"/>
        <v>2994</v>
      </c>
      <c r="E294" s="18">
        <f>SUMIF(Data!A:A,A294,Data!B:B)</f>
        <v>0</v>
      </c>
      <c r="F294" s="18">
        <f>SUMIF(Data!$A:$A,$A294,Data!C:C)</f>
        <v>0</v>
      </c>
      <c r="G294" s="18">
        <f>SUMIF(Data!$A:$A,$A294,Data!D:D)</f>
        <v>0</v>
      </c>
      <c r="H294" s="18">
        <f>SUMIF(Data!$A:$A,$A294,Data!E:E)</f>
        <v>0</v>
      </c>
      <c r="I294" s="18">
        <f>SUMIF(Data!$A:$A,$A294,Data!F:F)</f>
        <v>2994</v>
      </c>
      <c r="J294" s="32" t="s">
        <v>1851</v>
      </c>
      <c r="K294" s="19" t="s">
        <v>1885</v>
      </c>
    </row>
    <row r="295" spans="1:11" ht="22.5">
      <c r="A295" s="33" t="s">
        <v>1198</v>
      </c>
      <c r="B295" s="34" t="s">
        <v>1199</v>
      </c>
      <c r="C295" s="35" t="s">
        <v>1593</v>
      </c>
      <c r="D295" s="17">
        <f t="shared" si="4"/>
        <v>0</v>
      </c>
      <c r="E295" s="18">
        <f>SUMIF(Data!A:A,A295,Data!B:B)</f>
        <v>0</v>
      </c>
      <c r="F295" s="18">
        <f>SUMIF(Data!$A:$A,$A295,Data!C:C)</f>
        <v>0</v>
      </c>
      <c r="G295" s="18">
        <f>SUMIF(Data!$A:$A,$A295,Data!D:D)</f>
        <v>0</v>
      </c>
      <c r="H295" s="18">
        <f>SUMIF(Data!$A:$A,$A295,Data!E:E)</f>
        <v>0</v>
      </c>
      <c r="I295" s="18">
        <f>SUMIF(Data!$A:$A,$A295,Data!F:F)</f>
        <v>0</v>
      </c>
      <c r="J295" s="32" t="s">
        <v>1851</v>
      </c>
      <c r="K295" s="19" t="s">
        <v>1885</v>
      </c>
    </row>
    <row r="296" spans="1:11">
      <c r="A296" s="33" t="s">
        <v>1202</v>
      </c>
      <c r="B296" s="34" t="s">
        <v>1203</v>
      </c>
      <c r="C296" s="35" t="s">
        <v>1382</v>
      </c>
      <c r="D296" s="17">
        <f t="shared" si="4"/>
        <v>0</v>
      </c>
      <c r="E296" s="18">
        <f>SUMIF(Data!A:A,A296,Data!B:B)</f>
        <v>0</v>
      </c>
      <c r="F296" s="18">
        <f>SUMIF(Data!$A:$A,$A296,Data!C:C)</f>
        <v>0</v>
      </c>
      <c r="G296" s="18">
        <f>SUMIF(Data!$A:$A,$A296,Data!D:D)</f>
        <v>0</v>
      </c>
      <c r="H296" s="18">
        <f>SUMIF(Data!$A:$A,$A296,Data!E:E)</f>
        <v>0</v>
      </c>
      <c r="I296" s="18">
        <f>SUMIF(Data!$A:$A,$A296,Data!F:F)</f>
        <v>0</v>
      </c>
      <c r="J296" s="32" t="s">
        <v>1851</v>
      </c>
      <c r="K296" s="19" t="s">
        <v>1885</v>
      </c>
    </row>
    <row r="297" spans="1:11" ht="22.5">
      <c r="A297" s="33" t="s">
        <v>1204</v>
      </c>
      <c r="B297" s="34" t="s">
        <v>1205</v>
      </c>
      <c r="C297" s="35" t="s">
        <v>1594</v>
      </c>
      <c r="D297" s="17">
        <f t="shared" si="4"/>
        <v>0</v>
      </c>
      <c r="E297" s="18">
        <f>SUMIF(Data!A:A,A297,Data!B:B)</f>
        <v>0</v>
      </c>
      <c r="F297" s="18">
        <f>SUMIF(Data!$A:$A,$A297,Data!C:C)</f>
        <v>0</v>
      </c>
      <c r="G297" s="18">
        <f>SUMIF(Data!$A:$A,$A297,Data!D:D)</f>
        <v>0</v>
      </c>
      <c r="H297" s="18">
        <f>SUMIF(Data!$A:$A,$A297,Data!E:E)</f>
        <v>0</v>
      </c>
      <c r="I297" s="18">
        <f>SUMIF(Data!$A:$A,$A297,Data!F:F)</f>
        <v>0</v>
      </c>
      <c r="J297" s="32" t="s">
        <v>1851</v>
      </c>
      <c r="K297" s="19" t="s">
        <v>1885</v>
      </c>
    </row>
    <row r="298" spans="1:11">
      <c r="A298" s="33" t="s">
        <v>1206</v>
      </c>
      <c r="B298" s="34" t="s">
        <v>1207</v>
      </c>
      <c r="C298" s="35" t="s">
        <v>1595</v>
      </c>
      <c r="D298" s="17">
        <f t="shared" si="4"/>
        <v>0</v>
      </c>
      <c r="E298" s="18">
        <f>SUMIF(Data!A:A,A298,Data!B:B)</f>
        <v>0</v>
      </c>
      <c r="F298" s="18">
        <f>SUMIF(Data!$A:$A,$A298,Data!C:C)</f>
        <v>0</v>
      </c>
      <c r="G298" s="18">
        <f>SUMIF(Data!$A:$A,$A298,Data!D:D)</f>
        <v>0</v>
      </c>
      <c r="H298" s="18">
        <f>SUMIF(Data!$A:$A,$A298,Data!E:E)</f>
        <v>0</v>
      </c>
      <c r="I298" s="18">
        <f>SUMIF(Data!$A:$A,$A298,Data!F:F)</f>
        <v>0</v>
      </c>
      <c r="J298" s="32" t="s">
        <v>1851</v>
      </c>
      <c r="K298" s="19" t="s">
        <v>1885</v>
      </c>
    </row>
    <row r="299" spans="1:11" ht="22.5">
      <c r="A299" s="33" t="s">
        <v>1218</v>
      </c>
      <c r="B299" s="34" t="s">
        <v>1219</v>
      </c>
      <c r="C299" s="35" t="s">
        <v>1601</v>
      </c>
      <c r="D299" s="17">
        <f t="shared" si="4"/>
        <v>0</v>
      </c>
      <c r="E299" s="18">
        <f>SUMIF(Data!A:A,A299,Data!B:B)</f>
        <v>0</v>
      </c>
      <c r="F299" s="18">
        <f>SUMIF(Data!$A:$A,$A299,Data!C:C)</f>
        <v>0</v>
      </c>
      <c r="G299" s="18">
        <f>SUMIF(Data!$A:$A,$A299,Data!D:D)</f>
        <v>0</v>
      </c>
      <c r="H299" s="18">
        <f>SUMIF(Data!$A:$A,$A299,Data!E:E)</f>
        <v>0</v>
      </c>
      <c r="I299" s="18">
        <f>SUMIF(Data!$A:$A,$A299,Data!F:F)</f>
        <v>0</v>
      </c>
      <c r="J299" s="32" t="s">
        <v>1851</v>
      </c>
      <c r="K299" s="19" t="s">
        <v>1885</v>
      </c>
    </row>
    <row r="300" spans="1:11">
      <c r="A300" s="33" t="s">
        <v>1222</v>
      </c>
      <c r="B300" s="34" t="s">
        <v>1223</v>
      </c>
      <c r="C300" s="35" t="s">
        <v>1386</v>
      </c>
      <c r="D300" s="17">
        <f t="shared" si="4"/>
        <v>0</v>
      </c>
      <c r="E300" s="18">
        <f>SUMIF(Data!A:A,A300,Data!B:B)</f>
        <v>0</v>
      </c>
      <c r="F300" s="18">
        <f>SUMIF(Data!$A:$A,$A300,Data!C:C)</f>
        <v>0</v>
      </c>
      <c r="G300" s="18">
        <f>SUMIF(Data!$A:$A,$A300,Data!D:D)</f>
        <v>0</v>
      </c>
      <c r="H300" s="18">
        <f>SUMIF(Data!$A:$A,$A300,Data!E:E)</f>
        <v>0</v>
      </c>
      <c r="I300" s="18">
        <f>SUMIF(Data!$A:$A,$A300,Data!F:F)</f>
        <v>0</v>
      </c>
      <c r="J300" s="32" t="s">
        <v>1851</v>
      </c>
      <c r="K300" s="19" t="s">
        <v>1885</v>
      </c>
    </row>
    <row r="301" spans="1:11" ht="22.5">
      <c r="A301" s="33" t="s">
        <v>1224</v>
      </c>
      <c r="B301" s="34" t="s">
        <v>1225</v>
      </c>
      <c r="C301" s="35" t="s">
        <v>1521</v>
      </c>
      <c r="D301" s="17">
        <f t="shared" si="4"/>
        <v>4699.5200000000004</v>
      </c>
      <c r="E301" s="18">
        <f>SUMIF(Data!A:A,A301,Data!B:B)</f>
        <v>0</v>
      </c>
      <c r="F301" s="18">
        <f>SUMIF(Data!$A:$A,$A301,Data!C:C)</f>
        <v>0</v>
      </c>
      <c r="G301" s="18">
        <f>SUMIF(Data!$A:$A,$A301,Data!D:D)</f>
        <v>0</v>
      </c>
      <c r="H301" s="18">
        <f>SUMIF(Data!$A:$A,$A301,Data!E:E)</f>
        <v>0</v>
      </c>
      <c r="I301" s="18">
        <f>SUMIF(Data!$A:$A,$A301,Data!F:F)</f>
        <v>4699.5200000000004</v>
      </c>
      <c r="J301" s="32" t="s">
        <v>1851</v>
      </c>
      <c r="K301" s="19" t="s">
        <v>1885</v>
      </c>
    </row>
    <row r="302" spans="1:11" ht="22.5">
      <c r="A302" s="33" t="s">
        <v>1228</v>
      </c>
      <c r="B302" s="34" t="s">
        <v>1229</v>
      </c>
      <c r="C302" s="35" t="s">
        <v>1604</v>
      </c>
      <c r="D302" s="17">
        <f t="shared" si="4"/>
        <v>54062.909999999989</v>
      </c>
      <c r="E302" s="18">
        <f>SUMIF(Data!A:A,A302,Data!B:B)</f>
        <v>0</v>
      </c>
      <c r="F302" s="18">
        <f>SUMIF(Data!$A:$A,$A302,Data!C:C)</f>
        <v>0</v>
      </c>
      <c r="G302" s="18">
        <f>SUMIF(Data!$A:$A,$A302,Data!D:D)</f>
        <v>0</v>
      </c>
      <c r="H302" s="18">
        <f>SUMIF(Data!$A:$A,$A302,Data!E:E)</f>
        <v>0</v>
      </c>
      <c r="I302" s="18">
        <f>SUMIF(Data!$A:$A,$A302,Data!F:F)</f>
        <v>54062.909999999989</v>
      </c>
      <c r="J302" s="32" t="s">
        <v>1851</v>
      </c>
      <c r="K302" s="19" t="s">
        <v>1885</v>
      </c>
    </row>
    <row r="303" spans="1:11" ht="22.5">
      <c r="A303" s="33" t="s">
        <v>1232</v>
      </c>
      <c r="B303" s="34" t="s">
        <v>1233</v>
      </c>
      <c r="C303" s="35" t="s">
        <v>1606</v>
      </c>
      <c r="D303" s="17">
        <f t="shared" si="4"/>
        <v>0</v>
      </c>
      <c r="E303" s="18">
        <f>SUMIF(Data!A:A,A303,Data!B:B)</f>
        <v>0</v>
      </c>
      <c r="F303" s="18">
        <f>SUMIF(Data!$A:$A,$A303,Data!C:C)</f>
        <v>0</v>
      </c>
      <c r="G303" s="18">
        <f>SUMIF(Data!$A:$A,$A303,Data!D:D)</f>
        <v>0</v>
      </c>
      <c r="H303" s="18">
        <f>SUMIF(Data!$A:$A,$A303,Data!E:E)</f>
        <v>0</v>
      </c>
      <c r="I303" s="18">
        <f>SUMIF(Data!$A:$A,$A303,Data!F:F)</f>
        <v>0</v>
      </c>
      <c r="J303" s="32" t="s">
        <v>1851</v>
      </c>
      <c r="K303" s="19" t="s">
        <v>1885</v>
      </c>
    </row>
    <row r="304" spans="1:11">
      <c r="A304" s="33" t="s">
        <v>1234</v>
      </c>
      <c r="B304" s="34" t="s">
        <v>1235</v>
      </c>
      <c r="C304" s="35" t="s">
        <v>1521</v>
      </c>
      <c r="D304" s="17">
        <f t="shared" si="4"/>
        <v>25578.75</v>
      </c>
      <c r="E304" s="18">
        <f>SUMIF(Data!A:A,A304,Data!B:B)</f>
        <v>0</v>
      </c>
      <c r="F304" s="18">
        <f>SUMIF(Data!$A:$A,$A304,Data!C:C)</f>
        <v>0</v>
      </c>
      <c r="G304" s="18">
        <f>SUMIF(Data!$A:$A,$A304,Data!D:D)</f>
        <v>0</v>
      </c>
      <c r="H304" s="18">
        <f>SUMIF(Data!$A:$A,$A304,Data!E:E)</f>
        <v>0</v>
      </c>
      <c r="I304" s="18">
        <f>SUMIF(Data!$A:$A,$A304,Data!F:F)</f>
        <v>25578.75</v>
      </c>
      <c r="J304" s="32" t="s">
        <v>1851</v>
      </c>
      <c r="K304" s="19" t="s">
        <v>1885</v>
      </c>
    </row>
    <row r="305" spans="1:11" ht="22.5">
      <c r="A305" s="33" t="s">
        <v>1240</v>
      </c>
      <c r="B305" s="34" t="s">
        <v>1241</v>
      </c>
      <c r="C305" s="35" t="s">
        <v>1608</v>
      </c>
      <c r="D305" s="17">
        <f t="shared" si="4"/>
        <v>0</v>
      </c>
      <c r="E305" s="18">
        <f>SUMIF(Data!A:A,A305,Data!B:B)</f>
        <v>0</v>
      </c>
      <c r="F305" s="18">
        <f>SUMIF(Data!$A:$A,$A305,Data!C:C)</f>
        <v>0</v>
      </c>
      <c r="G305" s="18">
        <f>SUMIF(Data!$A:$A,$A305,Data!D:D)</f>
        <v>0</v>
      </c>
      <c r="H305" s="18">
        <f>SUMIF(Data!$A:$A,$A305,Data!E:E)</f>
        <v>0</v>
      </c>
      <c r="I305" s="18">
        <f>SUMIF(Data!$A:$A,$A305,Data!F:F)</f>
        <v>0</v>
      </c>
      <c r="J305" s="32" t="s">
        <v>1851</v>
      </c>
      <c r="K305" s="19" t="s">
        <v>1885</v>
      </c>
    </row>
    <row r="306" spans="1:11">
      <c r="A306" s="33" t="s">
        <v>1242</v>
      </c>
      <c r="B306" s="34" t="s">
        <v>1243</v>
      </c>
      <c r="C306" s="35" t="s">
        <v>1514</v>
      </c>
      <c r="D306" s="17">
        <f t="shared" si="4"/>
        <v>16002</v>
      </c>
      <c r="E306" s="18">
        <f>SUMIF(Data!A:A,A306,Data!B:B)</f>
        <v>0</v>
      </c>
      <c r="F306" s="18">
        <f>SUMIF(Data!$A:$A,$A306,Data!C:C)</f>
        <v>0</v>
      </c>
      <c r="G306" s="18">
        <f>SUMIF(Data!$A:$A,$A306,Data!D:D)</f>
        <v>0</v>
      </c>
      <c r="H306" s="18">
        <f>SUMIF(Data!$A:$A,$A306,Data!E:E)</f>
        <v>0</v>
      </c>
      <c r="I306" s="18">
        <f>SUMIF(Data!$A:$A,$A306,Data!F:F)</f>
        <v>16002</v>
      </c>
      <c r="J306" s="32" t="s">
        <v>1851</v>
      </c>
      <c r="K306" s="19" t="s">
        <v>1885</v>
      </c>
    </row>
    <row r="307" spans="1:11">
      <c r="A307" s="33" t="s">
        <v>1244</v>
      </c>
      <c r="B307" s="34" t="s">
        <v>657</v>
      </c>
      <c r="C307" s="35" t="s">
        <v>1514</v>
      </c>
      <c r="D307" s="17">
        <f t="shared" si="4"/>
        <v>0</v>
      </c>
      <c r="E307" s="18">
        <f>SUMIF(Data!A:A,A307,Data!B:B)</f>
        <v>0</v>
      </c>
      <c r="F307" s="18">
        <f>SUMIF(Data!$A:$A,$A307,Data!C:C)</f>
        <v>0</v>
      </c>
      <c r="G307" s="18">
        <f>SUMIF(Data!$A:$A,$A307,Data!D:D)</f>
        <v>0</v>
      </c>
      <c r="H307" s="18">
        <f>SUMIF(Data!$A:$A,$A307,Data!E:E)</f>
        <v>0</v>
      </c>
      <c r="I307" s="18">
        <f>SUMIF(Data!$A:$A,$A307,Data!F:F)</f>
        <v>0</v>
      </c>
      <c r="J307" s="32" t="s">
        <v>1851</v>
      </c>
      <c r="K307" s="19" t="s">
        <v>1885</v>
      </c>
    </row>
    <row r="308" spans="1:11">
      <c r="A308" s="33" t="s">
        <v>1245</v>
      </c>
      <c r="B308" s="34" t="s">
        <v>1246</v>
      </c>
      <c r="C308" s="35" t="s">
        <v>1609</v>
      </c>
      <c r="D308" s="17">
        <f t="shared" si="4"/>
        <v>87510</v>
      </c>
      <c r="E308" s="18">
        <f>SUMIF(Data!A:A,A308,Data!B:B)</f>
        <v>0</v>
      </c>
      <c r="F308" s="18">
        <f>SUMIF(Data!$A:$A,$A308,Data!C:C)</f>
        <v>0</v>
      </c>
      <c r="G308" s="18">
        <f>SUMIF(Data!$A:$A,$A308,Data!D:D)</f>
        <v>0</v>
      </c>
      <c r="H308" s="18">
        <f>SUMIF(Data!$A:$A,$A308,Data!E:E)</f>
        <v>0</v>
      </c>
      <c r="I308" s="18">
        <f>SUMIF(Data!$A:$A,$A308,Data!F:F)</f>
        <v>87510</v>
      </c>
      <c r="J308" s="32" t="s">
        <v>1851</v>
      </c>
      <c r="K308" s="19" t="s">
        <v>1885</v>
      </c>
    </row>
    <row r="309" spans="1:11" customFormat="1">
      <c r="A309" t="s">
        <v>1249</v>
      </c>
      <c r="B309" s="52" t="s">
        <v>1250</v>
      </c>
      <c r="C309" t="s">
        <v>1623</v>
      </c>
      <c r="D309" s="52">
        <f t="shared" si="4"/>
        <v>14520</v>
      </c>
      <c r="E309">
        <f>SUMIF(Data!A:A,A309,Data!B:B)</f>
        <v>0</v>
      </c>
      <c r="F309" s="52">
        <f>SUMIF(Data!$A:$A,$A309,Data!C:C)</f>
        <v>0</v>
      </c>
      <c r="G309">
        <f>SUMIF(Data!$A:$A,$A309,Data!D:D)</f>
        <v>0</v>
      </c>
      <c r="H309" s="52">
        <f>SUMIF(Data!$A:$A,$A309,Data!E:E)</f>
        <v>0</v>
      </c>
      <c r="I309">
        <f>SUMIF(Data!$A:$A,$A309,Data!F:F)</f>
        <v>14520</v>
      </c>
      <c r="J309" s="32" t="s">
        <v>1851</v>
      </c>
      <c r="K309" s="52" t="s">
        <v>1885</v>
      </c>
    </row>
    <row r="310" spans="1:11">
      <c r="A310" s="33" t="s">
        <v>1251</v>
      </c>
      <c r="B310" s="34" t="s">
        <v>1252</v>
      </c>
      <c r="C310" s="35" t="s">
        <v>1573</v>
      </c>
      <c r="D310" s="17">
        <f t="shared" si="4"/>
        <v>21090</v>
      </c>
      <c r="E310" s="18">
        <f>SUMIF(Data!A:A,A310,Data!B:B)</f>
        <v>0</v>
      </c>
      <c r="F310" s="18">
        <f>SUMIF(Data!$A:$A,$A310,Data!C:C)</f>
        <v>0</v>
      </c>
      <c r="G310" s="18">
        <f>SUMIF(Data!$A:$A,$A310,Data!D:D)</f>
        <v>0</v>
      </c>
      <c r="H310" s="18">
        <f>SUMIF(Data!$A:$A,$A310,Data!E:E)</f>
        <v>0</v>
      </c>
      <c r="I310" s="18">
        <f>SUMIF(Data!$A:$A,$A310,Data!F:F)</f>
        <v>21090</v>
      </c>
      <c r="J310" s="32" t="s">
        <v>1851</v>
      </c>
      <c r="K310" s="19" t="s">
        <v>1885</v>
      </c>
    </row>
    <row r="311" spans="1:11" ht="33.75">
      <c r="A311" s="33" t="s">
        <v>1253</v>
      </c>
      <c r="B311" s="34" t="s">
        <v>1254</v>
      </c>
      <c r="C311" s="35" t="s">
        <v>1624</v>
      </c>
      <c r="D311" s="17">
        <f t="shared" si="4"/>
        <v>0</v>
      </c>
      <c r="E311" s="18">
        <f>SUMIF(Data!A:A,A311,Data!B:B)</f>
        <v>0</v>
      </c>
      <c r="F311" s="18">
        <f>SUMIF(Data!$A:$A,$A311,Data!C:C)</f>
        <v>0</v>
      </c>
      <c r="G311" s="18">
        <f>SUMIF(Data!$A:$A,$A311,Data!D:D)</f>
        <v>0</v>
      </c>
      <c r="H311" s="18">
        <f>SUMIF(Data!$A:$A,$A311,Data!E:E)</f>
        <v>0</v>
      </c>
      <c r="I311" s="18">
        <f>SUMIF(Data!$A:$A,$A311,Data!F:F)</f>
        <v>0</v>
      </c>
      <c r="J311" s="32" t="s">
        <v>1851</v>
      </c>
      <c r="K311" s="19" t="s">
        <v>1885</v>
      </c>
    </row>
    <row r="312" spans="1:11">
      <c r="A312" s="33" t="s">
        <v>1255</v>
      </c>
      <c r="B312" s="34" t="s">
        <v>1256</v>
      </c>
      <c r="C312" s="35" t="s">
        <v>1625</v>
      </c>
      <c r="D312" s="17">
        <f t="shared" si="4"/>
        <v>32200</v>
      </c>
      <c r="E312" s="18">
        <f>SUMIF(Data!A:A,A312,Data!B:B)</f>
        <v>0</v>
      </c>
      <c r="F312" s="18">
        <f>SUMIF(Data!$A:$A,$A312,Data!C:C)</f>
        <v>0</v>
      </c>
      <c r="G312" s="18">
        <f>SUMIF(Data!$A:$A,$A312,Data!D:D)</f>
        <v>0</v>
      </c>
      <c r="H312" s="18">
        <f>SUMIF(Data!$A:$A,$A312,Data!E:E)</f>
        <v>0</v>
      </c>
      <c r="I312" s="18">
        <f>SUMIF(Data!$A:$A,$A312,Data!F:F)</f>
        <v>32200</v>
      </c>
      <c r="J312" s="32" t="s">
        <v>1851</v>
      </c>
      <c r="K312" s="19" t="s">
        <v>1885</v>
      </c>
    </row>
    <row r="313" spans="1:11">
      <c r="A313" s="33" t="s">
        <v>1257</v>
      </c>
      <c r="B313" s="34" t="s">
        <v>1258</v>
      </c>
      <c r="C313" s="35" t="s">
        <v>1625</v>
      </c>
      <c r="D313" s="17">
        <f t="shared" si="4"/>
        <v>0</v>
      </c>
      <c r="E313" s="18">
        <f>SUMIF(Data!A:A,A313,Data!B:B)</f>
        <v>0</v>
      </c>
      <c r="F313" s="18">
        <f>SUMIF(Data!$A:$A,$A313,Data!C:C)</f>
        <v>0</v>
      </c>
      <c r="G313" s="18">
        <f>SUMIF(Data!$A:$A,$A313,Data!D:D)</f>
        <v>0</v>
      </c>
      <c r="H313" s="18">
        <f>SUMIF(Data!$A:$A,$A313,Data!E:E)</f>
        <v>0</v>
      </c>
      <c r="I313" s="18">
        <f>SUMIF(Data!$A:$A,$A313,Data!F:F)</f>
        <v>0</v>
      </c>
      <c r="J313" s="32" t="s">
        <v>1851</v>
      </c>
      <c r="K313" s="19" t="s">
        <v>1885</v>
      </c>
    </row>
    <row r="314" spans="1:11" ht="33.75">
      <c r="A314" s="33" t="s">
        <v>1259</v>
      </c>
      <c r="B314" s="34" t="s">
        <v>1260</v>
      </c>
      <c r="C314" s="35" t="s">
        <v>1626</v>
      </c>
      <c r="D314" s="17">
        <f t="shared" si="4"/>
        <v>10482</v>
      </c>
      <c r="E314" s="18">
        <f>SUMIF(Data!A:A,A314,Data!B:B)</f>
        <v>0</v>
      </c>
      <c r="F314" s="18">
        <f>SUMIF(Data!$A:$A,$A314,Data!C:C)</f>
        <v>0</v>
      </c>
      <c r="G314" s="18">
        <f>SUMIF(Data!$A:$A,$A314,Data!D:D)</f>
        <v>0</v>
      </c>
      <c r="H314" s="18">
        <f>SUMIF(Data!$A:$A,$A314,Data!E:E)</f>
        <v>0</v>
      </c>
      <c r="I314" s="18">
        <f>SUMIF(Data!$A:$A,$A314,Data!F:F)</f>
        <v>10482</v>
      </c>
      <c r="J314" s="32" t="s">
        <v>1851</v>
      </c>
      <c r="K314" s="19" t="s">
        <v>1885</v>
      </c>
    </row>
    <row r="315" spans="1:11" ht="22.5">
      <c r="A315" s="33" t="s">
        <v>1261</v>
      </c>
      <c r="B315" s="34" t="s">
        <v>1262</v>
      </c>
      <c r="C315" s="35" t="s">
        <v>1627</v>
      </c>
      <c r="D315" s="17">
        <f t="shared" si="4"/>
        <v>0</v>
      </c>
      <c r="E315" s="18">
        <f>SUMIF(Data!A:A,A315,Data!B:B)</f>
        <v>0</v>
      </c>
      <c r="F315" s="18">
        <f>SUMIF(Data!$A:$A,$A315,Data!C:C)</f>
        <v>0</v>
      </c>
      <c r="G315" s="18">
        <f>SUMIF(Data!$A:$A,$A315,Data!D:D)</f>
        <v>0</v>
      </c>
      <c r="H315" s="18">
        <f>SUMIF(Data!$A:$A,$A315,Data!E:E)</f>
        <v>0</v>
      </c>
      <c r="I315" s="18">
        <f>SUMIF(Data!$A:$A,$A315,Data!F:F)</f>
        <v>0</v>
      </c>
      <c r="J315" s="32" t="s">
        <v>1851</v>
      </c>
      <c r="K315" s="19" t="s">
        <v>1885</v>
      </c>
    </row>
    <row r="316" spans="1:11" ht="22.5">
      <c r="A316" s="33" t="s">
        <v>1269</v>
      </c>
      <c r="B316" s="34" t="s">
        <v>1270</v>
      </c>
      <c r="C316" s="35" t="s">
        <v>1631</v>
      </c>
      <c r="D316" s="17">
        <f t="shared" si="4"/>
        <v>0</v>
      </c>
      <c r="E316" s="18">
        <f>SUMIF(Data!A:A,A316,Data!B:B)</f>
        <v>0</v>
      </c>
      <c r="F316" s="18">
        <f>SUMIF(Data!$A:$A,$A316,Data!C:C)</f>
        <v>0</v>
      </c>
      <c r="G316" s="18">
        <f>SUMIF(Data!$A:$A,$A316,Data!D:D)</f>
        <v>0</v>
      </c>
      <c r="H316" s="18">
        <f>SUMIF(Data!$A:$A,$A316,Data!E:E)</f>
        <v>0</v>
      </c>
      <c r="I316" s="18">
        <f>SUMIF(Data!$A:$A,$A316,Data!F:F)</f>
        <v>0</v>
      </c>
      <c r="J316" s="32" t="s">
        <v>1875</v>
      </c>
      <c r="K316" s="19" t="s">
        <v>1885</v>
      </c>
    </row>
    <row r="317" spans="1:11" ht="22.5">
      <c r="A317" s="33" t="s">
        <v>1271</v>
      </c>
      <c r="B317" s="34" t="s">
        <v>1272</v>
      </c>
      <c r="C317" s="35" t="s">
        <v>1631</v>
      </c>
      <c r="D317" s="17">
        <f t="shared" si="4"/>
        <v>0</v>
      </c>
      <c r="E317" s="18">
        <f>SUMIF(Data!A:A,A317,Data!B:B)</f>
        <v>0</v>
      </c>
      <c r="F317" s="18">
        <f>SUMIF(Data!$A:$A,$A317,Data!C:C)</f>
        <v>0</v>
      </c>
      <c r="G317" s="18">
        <f>SUMIF(Data!$A:$A,$A317,Data!D:D)</f>
        <v>0</v>
      </c>
      <c r="H317" s="18">
        <f>SUMIF(Data!$A:$A,$A317,Data!E:E)</f>
        <v>0</v>
      </c>
      <c r="I317" s="18">
        <f>SUMIF(Data!$A:$A,$A317,Data!F:F)</f>
        <v>0</v>
      </c>
      <c r="J317" s="32" t="s">
        <v>1851</v>
      </c>
      <c r="K317" s="19" t="s">
        <v>1885</v>
      </c>
    </row>
    <row r="318" spans="1:11" ht="22.5">
      <c r="A318" s="33" t="s">
        <v>1275</v>
      </c>
      <c r="B318" s="34" t="s">
        <v>1276</v>
      </c>
      <c r="C318" s="35" t="s">
        <v>1633</v>
      </c>
      <c r="D318" s="17">
        <f t="shared" si="4"/>
        <v>0</v>
      </c>
      <c r="E318" s="18">
        <f>SUMIF(Data!A:A,A318,Data!B:B)</f>
        <v>0</v>
      </c>
      <c r="F318" s="18">
        <f>SUMIF(Data!$A:$A,$A318,Data!C:C)</f>
        <v>0</v>
      </c>
      <c r="G318" s="18">
        <f>SUMIF(Data!$A:$A,$A318,Data!D:D)</f>
        <v>0</v>
      </c>
      <c r="H318" s="18">
        <f>SUMIF(Data!$A:$A,$A318,Data!E:E)</f>
        <v>0</v>
      </c>
      <c r="I318" s="18">
        <f>SUMIF(Data!$A:$A,$A318,Data!F:F)</f>
        <v>0</v>
      </c>
      <c r="J318" s="32" t="s">
        <v>1851</v>
      </c>
      <c r="K318" s="19" t="s">
        <v>1885</v>
      </c>
    </row>
    <row r="319" spans="1:11" ht="22.5">
      <c r="A319" s="33" t="s">
        <v>1277</v>
      </c>
      <c r="B319" s="34" t="s">
        <v>1278</v>
      </c>
      <c r="C319" s="35" t="s">
        <v>1634</v>
      </c>
      <c r="D319" s="17">
        <f t="shared" si="4"/>
        <v>28550</v>
      </c>
      <c r="E319" s="18">
        <f>SUMIF(Data!A:A,A319,Data!B:B)</f>
        <v>0</v>
      </c>
      <c r="F319" s="18">
        <f>SUMIF(Data!$A:$A,$A319,Data!C:C)</f>
        <v>0</v>
      </c>
      <c r="G319" s="18">
        <f>SUMIF(Data!$A:$A,$A319,Data!D:D)</f>
        <v>0</v>
      </c>
      <c r="H319" s="18">
        <f>SUMIF(Data!$A:$A,$A319,Data!E:E)</f>
        <v>0</v>
      </c>
      <c r="I319" s="18">
        <f>SUMIF(Data!$A:$A,$A319,Data!F:F)</f>
        <v>28550</v>
      </c>
      <c r="J319" s="32" t="s">
        <v>1851</v>
      </c>
      <c r="K319" s="19" t="s">
        <v>1885</v>
      </c>
    </row>
    <row r="320" spans="1:11">
      <c r="A320" s="33" t="s">
        <v>1279</v>
      </c>
      <c r="B320" s="34" t="s">
        <v>1280</v>
      </c>
      <c r="C320" s="35" t="s">
        <v>1636</v>
      </c>
      <c r="D320" s="17">
        <f t="shared" si="4"/>
        <v>9000</v>
      </c>
      <c r="E320" s="18">
        <f>SUMIF(Data!A:A,A320,Data!B:B)</f>
        <v>0</v>
      </c>
      <c r="F320" s="18">
        <f>SUMIF(Data!$A:$A,$A320,Data!C:C)</f>
        <v>0</v>
      </c>
      <c r="G320" s="18">
        <f>SUMIF(Data!$A:$A,$A320,Data!D:D)</f>
        <v>0</v>
      </c>
      <c r="H320" s="18">
        <f>SUMIF(Data!$A:$A,$A320,Data!E:E)</f>
        <v>0</v>
      </c>
      <c r="I320" s="18">
        <f>SUMIF(Data!$A:$A,$A320,Data!F:F)</f>
        <v>9000</v>
      </c>
      <c r="J320" s="32" t="s">
        <v>1851</v>
      </c>
      <c r="K320" s="19" t="s">
        <v>1885</v>
      </c>
    </row>
    <row r="321" spans="1:11" ht="33.75">
      <c r="A321" s="33" t="s">
        <v>1287</v>
      </c>
      <c r="B321" s="34" t="s">
        <v>1288</v>
      </c>
      <c r="C321" s="35" t="s">
        <v>1638</v>
      </c>
      <c r="D321" s="17">
        <f t="shared" si="4"/>
        <v>0</v>
      </c>
      <c r="E321" s="18">
        <f>SUMIF(Data!A:A,A321,Data!B:B)</f>
        <v>0</v>
      </c>
      <c r="F321" s="18">
        <f>SUMIF(Data!$A:$A,$A321,Data!C:C)</f>
        <v>0</v>
      </c>
      <c r="G321" s="18">
        <f>SUMIF(Data!$A:$A,$A321,Data!D:D)</f>
        <v>0</v>
      </c>
      <c r="H321" s="18">
        <f>SUMIF(Data!$A:$A,$A321,Data!E:E)</f>
        <v>0</v>
      </c>
      <c r="I321" s="18">
        <f>SUMIF(Data!$A:$A,$A321,Data!F:F)</f>
        <v>0</v>
      </c>
      <c r="J321" s="32" t="s">
        <v>1851</v>
      </c>
      <c r="K321" s="19" t="s">
        <v>1885</v>
      </c>
    </row>
    <row r="322" spans="1:11" s="22" customFormat="1">
      <c r="A322" s="33" t="s">
        <v>1289</v>
      </c>
      <c r="B322" s="34" t="s">
        <v>1290</v>
      </c>
      <c r="C322" s="35" t="s">
        <v>1639</v>
      </c>
      <c r="D322" s="17">
        <f t="shared" si="4"/>
        <v>804.62</v>
      </c>
      <c r="E322" s="18">
        <f>SUMIF(Data!A:A,A322,Data!B:B)</f>
        <v>0</v>
      </c>
      <c r="F322" s="18">
        <f>SUMIF(Data!$A:$A,$A322,Data!C:C)</f>
        <v>0</v>
      </c>
      <c r="G322" s="18">
        <f>SUMIF(Data!$A:$A,$A322,Data!D:D)</f>
        <v>0</v>
      </c>
      <c r="H322" s="18">
        <f>SUMIF(Data!$A:$A,$A322,Data!E:E)</f>
        <v>0</v>
      </c>
      <c r="I322" s="18">
        <f>SUMIF(Data!$A:$A,$A322,Data!F:F)</f>
        <v>804.62</v>
      </c>
      <c r="J322" s="32" t="s">
        <v>1851</v>
      </c>
      <c r="K322" s="19" t="s">
        <v>1885</v>
      </c>
    </row>
    <row r="323" spans="1:11" s="22" customFormat="1" ht="22.5">
      <c r="A323" s="33" t="s">
        <v>1291</v>
      </c>
      <c r="B323" s="34" t="s">
        <v>1292</v>
      </c>
      <c r="C323" s="35" t="s">
        <v>1640</v>
      </c>
      <c r="D323" s="17">
        <f t="shared" si="4"/>
        <v>10716</v>
      </c>
      <c r="E323" s="18">
        <f>SUMIF(Data!A:A,A323,Data!B:B)</f>
        <v>0</v>
      </c>
      <c r="F323" s="18">
        <f>SUMIF(Data!$A:$A,$A323,Data!C:C)</f>
        <v>0</v>
      </c>
      <c r="G323" s="18">
        <f>SUMIF(Data!$A:$A,$A323,Data!D:D)</f>
        <v>0</v>
      </c>
      <c r="H323" s="18">
        <f>SUMIF(Data!$A:$A,$A323,Data!E:E)</f>
        <v>0</v>
      </c>
      <c r="I323" s="18">
        <f>SUMIF(Data!$A:$A,$A323,Data!F:F)</f>
        <v>10716</v>
      </c>
      <c r="J323" s="32" t="s">
        <v>1851</v>
      </c>
      <c r="K323" s="19" t="s">
        <v>1885</v>
      </c>
    </row>
    <row r="324" spans="1:11" ht="22.5">
      <c r="A324" s="33" t="s">
        <v>1293</v>
      </c>
      <c r="B324" s="34" t="s">
        <v>1294</v>
      </c>
      <c r="C324" s="35" t="s">
        <v>1641</v>
      </c>
      <c r="D324" s="17">
        <f t="shared" ref="D324:D387" si="5">SUM(E324:I324)</f>
        <v>83338</v>
      </c>
      <c r="E324" s="18">
        <f>SUMIF(Data!A:A,A324,Data!B:B)</f>
        <v>0</v>
      </c>
      <c r="F324" s="18">
        <f>SUMIF(Data!$A:$A,$A324,Data!C:C)</f>
        <v>0</v>
      </c>
      <c r="G324" s="18">
        <f>SUMIF(Data!$A:$A,$A324,Data!D:D)</f>
        <v>0</v>
      </c>
      <c r="H324" s="18">
        <f>SUMIF(Data!$A:$A,$A324,Data!E:E)</f>
        <v>0</v>
      </c>
      <c r="I324" s="18">
        <f>SUMIF(Data!$A:$A,$A324,Data!F:F)</f>
        <v>83338</v>
      </c>
      <c r="J324" s="32"/>
      <c r="K324" s="19" t="s">
        <v>1885</v>
      </c>
    </row>
    <row r="325" spans="1:11">
      <c r="A325" s="33" t="s">
        <v>1295</v>
      </c>
      <c r="B325" s="34" t="s">
        <v>1296</v>
      </c>
      <c r="C325" s="35" t="s">
        <v>1386</v>
      </c>
      <c r="D325" s="17">
        <f t="shared" si="5"/>
        <v>657.72</v>
      </c>
      <c r="E325" s="18">
        <f>SUMIF(Data!A:A,A325,Data!B:B)</f>
        <v>0</v>
      </c>
      <c r="F325" s="18">
        <f>SUMIF(Data!$A:$A,$A325,Data!C:C)</f>
        <v>0</v>
      </c>
      <c r="G325" s="18">
        <f>SUMIF(Data!$A:$A,$A325,Data!D:D)</f>
        <v>0</v>
      </c>
      <c r="H325" s="18">
        <f>SUMIF(Data!$A:$A,$A325,Data!E:E)</f>
        <v>0</v>
      </c>
      <c r="I325" s="18">
        <f>SUMIF(Data!$A:$A,$A325,Data!F:F)</f>
        <v>657.72</v>
      </c>
      <c r="J325" s="32" t="s">
        <v>1851</v>
      </c>
      <c r="K325" s="19" t="s">
        <v>1885</v>
      </c>
    </row>
    <row r="326" spans="1:11" s="27" customFormat="1" ht="33.75">
      <c r="A326" s="33" t="s">
        <v>1297</v>
      </c>
      <c r="B326" s="34" t="s">
        <v>1298</v>
      </c>
      <c r="C326" s="35" t="s">
        <v>1642</v>
      </c>
      <c r="D326" s="17">
        <f t="shared" si="5"/>
        <v>8950</v>
      </c>
      <c r="E326" s="18">
        <f>SUMIF(Data!A:A,A326,Data!B:B)</f>
        <v>0</v>
      </c>
      <c r="F326" s="18">
        <f>SUMIF(Data!$A:$A,$A326,Data!C:C)</f>
        <v>0</v>
      </c>
      <c r="G326" s="18">
        <f>SUMIF(Data!$A:$A,$A326,Data!D:D)</f>
        <v>0</v>
      </c>
      <c r="H326" s="18">
        <f>SUMIF(Data!$A:$A,$A326,Data!E:E)</f>
        <v>0</v>
      </c>
      <c r="I326" s="18">
        <f>SUMIF(Data!$A:$A,$A326,Data!F:F)</f>
        <v>8950</v>
      </c>
      <c r="J326" s="32" t="s">
        <v>1851</v>
      </c>
      <c r="K326" s="19" t="s">
        <v>1885</v>
      </c>
    </row>
    <row r="327" spans="1:11">
      <c r="A327" s="33" t="s">
        <v>1299</v>
      </c>
      <c r="B327" s="34" t="s">
        <v>1300</v>
      </c>
      <c r="C327" s="35" t="s">
        <v>1514</v>
      </c>
      <c r="D327" s="17">
        <f t="shared" si="5"/>
        <v>29300</v>
      </c>
      <c r="E327" s="18">
        <f>SUMIF(Data!A:A,A327,Data!B:B)</f>
        <v>0</v>
      </c>
      <c r="F327" s="18">
        <f>SUMIF(Data!$A:$A,$A327,Data!C:C)</f>
        <v>0</v>
      </c>
      <c r="G327" s="18">
        <f>SUMIF(Data!$A:$A,$A327,Data!D:D)</f>
        <v>0</v>
      </c>
      <c r="H327" s="18">
        <f>SUMIF(Data!$A:$A,$A327,Data!E:E)</f>
        <v>0</v>
      </c>
      <c r="I327" s="18">
        <f>SUMIF(Data!$A:$A,$A327,Data!F:F)</f>
        <v>29300</v>
      </c>
      <c r="J327" s="32" t="s">
        <v>1851</v>
      </c>
      <c r="K327" s="19" t="s">
        <v>1885</v>
      </c>
    </row>
    <row r="328" spans="1:11" ht="22.5">
      <c r="A328" s="33" t="s">
        <v>1301</v>
      </c>
      <c r="B328" s="34" t="s">
        <v>1302</v>
      </c>
      <c r="C328" s="35" t="s">
        <v>1643</v>
      </c>
      <c r="D328" s="17">
        <f t="shared" si="5"/>
        <v>4600</v>
      </c>
      <c r="E328" s="18">
        <f>SUMIF(Data!A:A,A328,Data!B:B)</f>
        <v>0</v>
      </c>
      <c r="F328" s="18">
        <f>SUMIF(Data!$A:$A,$A328,Data!C:C)</f>
        <v>0</v>
      </c>
      <c r="G328" s="18">
        <f>SUMIF(Data!$A:$A,$A328,Data!D:D)</f>
        <v>0</v>
      </c>
      <c r="H328" s="18">
        <f>SUMIF(Data!$A:$A,$A328,Data!E:E)</f>
        <v>0</v>
      </c>
      <c r="I328" s="18">
        <f>SUMIF(Data!$A:$A,$A328,Data!F:F)</f>
        <v>4600</v>
      </c>
      <c r="J328" s="32" t="s">
        <v>1851</v>
      </c>
      <c r="K328" s="19" t="s">
        <v>1885</v>
      </c>
    </row>
    <row r="329" spans="1:11" ht="22.5">
      <c r="A329" s="33" t="s">
        <v>1305</v>
      </c>
      <c r="B329" s="34" t="s">
        <v>1306</v>
      </c>
      <c r="C329" s="35" t="s">
        <v>1645</v>
      </c>
      <c r="D329" s="17">
        <f t="shared" si="5"/>
        <v>11890</v>
      </c>
      <c r="E329" s="18">
        <f>SUMIF(Data!A:A,A329,Data!B:B)</f>
        <v>0</v>
      </c>
      <c r="F329" s="18">
        <f>SUMIF(Data!$A:$A,$A329,Data!C:C)</f>
        <v>0</v>
      </c>
      <c r="G329" s="18">
        <f>SUMIF(Data!$A:$A,$A329,Data!D:D)</f>
        <v>0</v>
      </c>
      <c r="H329" s="18">
        <f>SUMIF(Data!$A:$A,$A329,Data!E:E)</f>
        <v>0</v>
      </c>
      <c r="I329" s="18">
        <f>SUMIF(Data!$A:$A,$A329,Data!F:F)</f>
        <v>11890</v>
      </c>
      <c r="J329" s="32" t="s">
        <v>1851</v>
      </c>
      <c r="K329" s="19" t="s">
        <v>1885</v>
      </c>
    </row>
    <row r="330" spans="1:11">
      <c r="A330" s="33" t="s">
        <v>1309</v>
      </c>
      <c r="B330" s="34" t="s">
        <v>1310</v>
      </c>
      <c r="C330" s="35" t="s">
        <v>1611</v>
      </c>
      <c r="D330" s="17">
        <f t="shared" si="5"/>
        <v>20149.23</v>
      </c>
      <c r="E330" s="18">
        <f>SUMIF(Data!A:A,A330,Data!B:B)</f>
        <v>0</v>
      </c>
      <c r="F330" s="18">
        <f>SUMIF(Data!$A:$A,$A330,Data!C:C)</f>
        <v>0</v>
      </c>
      <c r="G330" s="18">
        <f>SUMIF(Data!$A:$A,$A330,Data!D:D)</f>
        <v>0</v>
      </c>
      <c r="H330" s="18">
        <f>SUMIF(Data!$A:$A,$A330,Data!E:E)</f>
        <v>0</v>
      </c>
      <c r="I330" s="18">
        <f>SUMIF(Data!$A:$A,$A330,Data!F:F)</f>
        <v>20149.23</v>
      </c>
      <c r="J330" s="32" t="s">
        <v>1851</v>
      </c>
      <c r="K330" s="19" t="s">
        <v>1885</v>
      </c>
    </row>
    <row r="331" spans="1:11" ht="22.5">
      <c r="A331" s="33" t="s">
        <v>1313</v>
      </c>
      <c r="B331" s="34" t="s">
        <v>1314</v>
      </c>
      <c r="C331" s="35" t="s">
        <v>1613</v>
      </c>
      <c r="D331" s="17">
        <f t="shared" si="5"/>
        <v>0</v>
      </c>
      <c r="E331" s="18">
        <f>SUMIF(Data!A:A,A331,Data!B:B)</f>
        <v>0</v>
      </c>
      <c r="F331" s="18">
        <f>SUMIF(Data!$A:$A,$A331,Data!C:C)</f>
        <v>0</v>
      </c>
      <c r="G331" s="18">
        <f>SUMIF(Data!$A:$A,$A331,Data!D:D)</f>
        <v>0</v>
      </c>
      <c r="H331" s="18">
        <f>SUMIF(Data!$A:$A,$A331,Data!E:E)</f>
        <v>0</v>
      </c>
      <c r="I331" s="18">
        <f>SUMIF(Data!$A:$A,$A331,Data!F:F)</f>
        <v>0</v>
      </c>
      <c r="J331" s="32" t="s">
        <v>1851</v>
      </c>
      <c r="K331" s="19" t="s">
        <v>1885</v>
      </c>
    </row>
    <row r="332" spans="1:11" s="22" customFormat="1">
      <c r="A332" s="33" t="s">
        <v>1315</v>
      </c>
      <c r="B332" s="34" t="s">
        <v>1614</v>
      </c>
      <c r="C332" s="35" t="s">
        <v>1386</v>
      </c>
      <c r="D332" s="17">
        <f t="shared" si="5"/>
        <v>0</v>
      </c>
      <c r="E332" s="18">
        <f>SUMIF(Data!A:A,A332,Data!B:B)</f>
        <v>0</v>
      </c>
      <c r="F332" s="18">
        <f>SUMIF(Data!$A:$A,$A332,Data!C:C)</f>
        <v>0</v>
      </c>
      <c r="G332" s="18">
        <f>SUMIF(Data!$A:$A,$A332,Data!D:D)</f>
        <v>0</v>
      </c>
      <c r="H332" s="18">
        <f>SUMIF(Data!$A:$A,$A332,Data!E:E)</f>
        <v>0</v>
      </c>
      <c r="I332" s="18">
        <f>SUMIF(Data!$A:$A,$A332,Data!F:F)</f>
        <v>0</v>
      </c>
      <c r="J332" s="32" t="s">
        <v>1851</v>
      </c>
      <c r="K332" s="19" t="s">
        <v>1885</v>
      </c>
    </row>
    <row r="333" spans="1:11">
      <c r="A333" s="33" t="s">
        <v>1316</v>
      </c>
      <c r="B333" s="34" t="s">
        <v>1317</v>
      </c>
      <c r="C333" s="35" t="s">
        <v>1386</v>
      </c>
      <c r="D333" s="17">
        <f t="shared" si="5"/>
        <v>9311.93</v>
      </c>
      <c r="E333" s="18">
        <f>SUMIF(Data!A:A,A333,Data!B:B)</f>
        <v>0</v>
      </c>
      <c r="F333" s="18">
        <f>SUMIF(Data!$A:$A,$A333,Data!C:C)</f>
        <v>0</v>
      </c>
      <c r="G333" s="18">
        <f>SUMIF(Data!$A:$A,$A333,Data!D:D)</f>
        <v>0</v>
      </c>
      <c r="H333" s="18">
        <f>SUMIF(Data!$A:$A,$A333,Data!E:E)</f>
        <v>0</v>
      </c>
      <c r="I333" s="18">
        <f>SUMIF(Data!$A:$A,$A333,Data!F:F)</f>
        <v>9311.93</v>
      </c>
      <c r="J333" s="32" t="s">
        <v>1851</v>
      </c>
      <c r="K333" s="19" t="s">
        <v>1885</v>
      </c>
    </row>
    <row r="334" spans="1:11">
      <c r="A334" s="33" t="s">
        <v>1318</v>
      </c>
      <c r="B334" s="34" t="s">
        <v>1319</v>
      </c>
      <c r="C334" s="35" t="s">
        <v>1514</v>
      </c>
      <c r="D334" s="17">
        <f t="shared" si="5"/>
        <v>12575</v>
      </c>
      <c r="E334" s="18">
        <f>SUMIF(Data!A:A,A334,Data!B:B)</f>
        <v>0</v>
      </c>
      <c r="F334" s="18">
        <f>SUMIF(Data!$A:$A,$A334,Data!C:C)</f>
        <v>0</v>
      </c>
      <c r="G334" s="18">
        <f>SUMIF(Data!$A:$A,$A334,Data!D:D)</f>
        <v>0</v>
      </c>
      <c r="H334" s="18">
        <f>SUMIF(Data!$A:$A,$A334,Data!E:E)</f>
        <v>0</v>
      </c>
      <c r="I334" s="18">
        <f>SUMIF(Data!$A:$A,$A334,Data!F:F)</f>
        <v>12575</v>
      </c>
      <c r="J334" s="32" t="s">
        <v>1851</v>
      </c>
      <c r="K334" s="19" t="s">
        <v>1885</v>
      </c>
    </row>
    <row r="335" spans="1:11" ht="22.5">
      <c r="A335" s="33" t="s">
        <v>1322</v>
      </c>
      <c r="B335" s="34" t="s">
        <v>1323</v>
      </c>
      <c r="C335" s="35" t="s">
        <v>1615</v>
      </c>
      <c r="D335" s="17">
        <f t="shared" si="5"/>
        <v>0</v>
      </c>
      <c r="E335" s="18">
        <f>SUMIF(Data!A:A,A335,Data!B:B)</f>
        <v>0</v>
      </c>
      <c r="F335" s="18">
        <f>SUMIF(Data!$A:$A,$A335,Data!C:C)</f>
        <v>0</v>
      </c>
      <c r="G335" s="18">
        <f>SUMIF(Data!$A:$A,$A335,Data!D:D)</f>
        <v>0</v>
      </c>
      <c r="H335" s="18">
        <f>SUMIF(Data!$A:$A,$A335,Data!E:E)</f>
        <v>0</v>
      </c>
      <c r="I335" s="18">
        <f>SUMIF(Data!$A:$A,$A335,Data!F:F)</f>
        <v>0</v>
      </c>
      <c r="J335" s="32" t="s">
        <v>1851</v>
      </c>
      <c r="K335" s="19" t="s">
        <v>1885</v>
      </c>
    </row>
    <row r="336" spans="1:11" ht="22.5">
      <c r="A336" s="33" t="s">
        <v>1324</v>
      </c>
      <c r="B336" s="34" t="s">
        <v>1325</v>
      </c>
      <c r="C336" s="35" t="s">
        <v>1616</v>
      </c>
      <c r="D336" s="17">
        <f t="shared" si="5"/>
        <v>0</v>
      </c>
      <c r="E336" s="18">
        <f>SUMIF(Data!A:A,A336,Data!B:B)</f>
        <v>0</v>
      </c>
      <c r="F336" s="18">
        <f>SUMIF(Data!$A:$A,$A336,Data!C:C)</f>
        <v>0</v>
      </c>
      <c r="G336" s="18">
        <f>SUMIF(Data!$A:$A,$A336,Data!D:D)</f>
        <v>0</v>
      </c>
      <c r="H336" s="18">
        <f>SUMIF(Data!$A:$A,$A336,Data!E:E)</f>
        <v>0</v>
      </c>
      <c r="I336" s="18">
        <f>SUMIF(Data!$A:$A,$A336,Data!F:F)</f>
        <v>0</v>
      </c>
      <c r="J336" s="32" t="s">
        <v>1851</v>
      </c>
      <c r="K336" s="19" t="s">
        <v>1885</v>
      </c>
    </row>
    <row r="337" spans="1:11">
      <c r="A337" s="33" t="s">
        <v>1326</v>
      </c>
      <c r="B337" s="34" t="s">
        <v>1327</v>
      </c>
      <c r="C337" s="35" t="s">
        <v>1521</v>
      </c>
      <c r="D337" s="17">
        <f t="shared" si="5"/>
        <v>32752.07</v>
      </c>
      <c r="E337" s="18">
        <f>SUMIF(Data!A:A,A337,Data!B:B)</f>
        <v>0</v>
      </c>
      <c r="F337" s="18">
        <f>SUMIF(Data!$A:$A,$A337,Data!C:C)</f>
        <v>0</v>
      </c>
      <c r="G337" s="18">
        <f>SUMIF(Data!$A:$A,$A337,Data!D:D)</f>
        <v>0</v>
      </c>
      <c r="H337" s="18">
        <f>SUMIF(Data!$A:$A,$A337,Data!E:E)</f>
        <v>0</v>
      </c>
      <c r="I337" s="18">
        <f>SUMIF(Data!$A:$A,$A337,Data!F:F)</f>
        <v>32752.07</v>
      </c>
      <c r="J337" s="32" t="s">
        <v>1851</v>
      </c>
      <c r="K337" s="19" t="s">
        <v>1885</v>
      </c>
    </row>
    <row r="338" spans="1:11">
      <c r="A338" s="33" t="s">
        <v>1328</v>
      </c>
      <c r="B338" s="34" t="s">
        <v>1329</v>
      </c>
      <c r="C338" s="35" t="s">
        <v>1617</v>
      </c>
      <c r="D338" s="17">
        <f t="shared" si="5"/>
        <v>0</v>
      </c>
      <c r="E338" s="18">
        <f>SUMIF(Data!A:A,A338,Data!B:B)</f>
        <v>0</v>
      </c>
      <c r="F338" s="18">
        <f>SUMIF(Data!$A:$A,$A338,Data!C:C)</f>
        <v>0</v>
      </c>
      <c r="G338" s="18">
        <f>SUMIF(Data!$A:$A,$A338,Data!D:D)</f>
        <v>0</v>
      </c>
      <c r="H338" s="18">
        <f>SUMIF(Data!$A:$A,$A338,Data!E:E)</f>
        <v>0</v>
      </c>
      <c r="I338" s="18">
        <f>SUMIF(Data!$A:$A,$A338,Data!F:F)</f>
        <v>0</v>
      </c>
      <c r="J338" s="32" t="s">
        <v>1851</v>
      </c>
      <c r="K338" s="19" t="s">
        <v>1885</v>
      </c>
    </row>
    <row r="339" spans="1:11" ht="22.5">
      <c r="A339" s="33" t="s">
        <v>1330</v>
      </c>
      <c r="B339" s="34" t="s">
        <v>1331</v>
      </c>
      <c r="C339" s="35" t="s">
        <v>1618</v>
      </c>
      <c r="D339" s="17">
        <f t="shared" si="5"/>
        <v>0</v>
      </c>
      <c r="E339" s="18">
        <f>SUMIF(Data!A:A,A339,Data!B:B)</f>
        <v>0</v>
      </c>
      <c r="F339" s="18">
        <f>SUMIF(Data!$A:$A,$A339,Data!C:C)</f>
        <v>0</v>
      </c>
      <c r="G339" s="18">
        <f>SUMIF(Data!$A:$A,$A339,Data!D:D)</f>
        <v>0</v>
      </c>
      <c r="H339" s="18">
        <f>SUMIF(Data!$A:$A,$A339,Data!E:E)</f>
        <v>0</v>
      </c>
      <c r="I339" s="18">
        <f>SUMIF(Data!$A:$A,$A339,Data!F:F)</f>
        <v>0</v>
      </c>
      <c r="J339" s="32" t="s">
        <v>1851</v>
      </c>
      <c r="K339" s="19" t="s">
        <v>1885</v>
      </c>
    </row>
    <row r="340" spans="1:11" s="22" customFormat="1">
      <c r="A340" s="33" t="s">
        <v>1332</v>
      </c>
      <c r="B340" s="34" t="s">
        <v>1333</v>
      </c>
      <c r="C340" s="35" t="s">
        <v>1514</v>
      </c>
      <c r="D340" s="17">
        <f t="shared" si="5"/>
        <v>0</v>
      </c>
      <c r="E340" s="18">
        <f>SUMIF(Data!A:A,A340,Data!B:B)</f>
        <v>0</v>
      </c>
      <c r="F340" s="18">
        <f>SUMIF(Data!$A:$A,$A340,Data!C:C)</f>
        <v>0</v>
      </c>
      <c r="G340" s="18">
        <f>SUMIF(Data!$A:$A,$A340,Data!D:D)</f>
        <v>0</v>
      </c>
      <c r="H340" s="18">
        <f>SUMIF(Data!$A:$A,$A340,Data!E:E)</f>
        <v>0</v>
      </c>
      <c r="I340" s="18">
        <f>SUMIF(Data!$A:$A,$A340,Data!F:F)</f>
        <v>0</v>
      </c>
      <c r="J340" s="32" t="s">
        <v>1851</v>
      </c>
      <c r="K340" s="19" t="s">
        <v>1885</v>
      </c>
    </row>
    <row r="341" spans="1:11">
      <c r="A341" s="33" t="s">
        <v>1336</v>
      </c>
      <c r="B341" s="34" t="s">
        <v>1337</v>
      </c>
      <c r="C341" s="35" t="s">
        <v>1514</v>
      </c>
      <c r="D341" s="17">
        <f t="shared" si="5"/>
        <v>8500</v>
      </c>
      <c r="E341" s="18">
        <f>SUMIF(Data!A:A,A341,Data!B:B)</f>
        <v>0</v>
      </c>
      <c r="F341" s="18">
        <f>SUMIF(Data!$A:$A,$A341,Data!C:C)</f>
        <v>0</v>
      </c>
      <c r="G341" s="18">
        <f>SUMIF(Data!$A:$A,$A341,Data!D:D)</f>
        <v>0</v>
      </c>
      <c r="H341" s="18">
        <f>SUMIF(Data!$A:$A,$A341,Data!E:E)</f>
        <v>0</v>
      </c>
      <c r="I341" s="18">
        <f>SUMIF(Data!$A:$A,$A341,Data!F:F)</f>
        <v>8500</v>
      </c>
      <c r="J341" s="32" t="s">
        <v>1851</v>
      </c>
      <c r="K341" s="19" t="s">
        <v>1885</v>
      </c>
    </row>
    <row r="342" spans="1:11" ht="22.5">
      <c r="A342" s="33" t="s">
        <v>1338</v>
      </c>
      <c r="B342" s="34" t="s">
        <v>1339</v>
      </c>
      <c r="C342" s="35" t="s">
        <v>1620</v>
      </c>
      <c r="D342" s="17">
        <f t="shared" si="5"/>
        <v>0</v>
      </c>
      <c r="E342" s="18">
        <f>SUMIF(Data!A:A,A342,Data!B:B)</f>
        <v>0</v>
      </c>
      <c r="F342" s="18">
        <f>SUMIF(Data!$A:$A,$A342,Data!C:C)</f>
        <v>0</v>
      </c>
      <c r="G342" s="18">
        <f>SUMIF(Data!$A:$A,$A342,Data!D:D)</f>
        <v>0</v>
      </c>
      <c r="H342" s="18">
        <f>SUMIF(Data!$A:$A,$A342,Data!E:E)</f>
        <v>0</v>
      </c>
      <c r="I342" s="18">
        <f>SUMIF(Data!$A:$A,$A342,Data!F:F)</f>
        <v>0</v>
      </c>
      <c r="J342" s="32" t="s">
        <v>1851</v>
      </c>
      <c r="K342" s="19" t="s">
        <v>1885</v>
      </c>
    </row>
    <row r="343" spans="1:11">
      <c r="A343" s="33" t="s">
        <v>1340</v>
      </c>
      <c r="B343" s="34" t="s">
        <v>1341</v>
      </c>
      <c r="C343" s="35" t="s">
        <v>1521</v>
      </c>
      <c r="D343" s="17">
        <f t="shared" si="5"/>
        <v>0</v>
      </c>
      <c r="E343" s="18">
        <f>SUMIF(Data!A:A,A343,Data!B:B)</f>
        <v>0</v>
      </c>
      <c r="F343" s="18">
        <f>SUMIF(Data!$A:$A,$A343,Data!C:C)</f>
        <v>0</v>
      </c>
      <c r="G343" s="18">
        <f>SUMIF(Data!$A:$A,$A343,Data!D:D)</f>
        <v>0</v>
      </c>
      <c r="H343" s="18">
        <f>SUMIF(Data!$A:$A,$A343,Data!E:E)</f>
        <v>0</v>
      </c>
      <c r="I343" s="18">
        <f>SUMIF(Data!$A:$A,$A343,Data!F:F)</f>
        <v>0</v>
      </c>
      <c r="J343" s="32" t="s">
        <v>1851</v>
      </c>
      <c r="K343" s="19" t="s">
        <v>1885</v>
      </c>
    </row>
    <row r="344" spans="1:11">
      <c r="A344" s="33" t="s">
        <v>1342</v>
      </c>
      <c r="B344" s="34" t="s">
        <v>1343</v>
      </c>
      <c r="C344" s="35" t="s">
        <v>1514</v>
      </c>
      <c r="D344" s="17">
        <f t="shared" si="5"/>
        <v>0</v>
      </c>
      <c r="E344" s="18">
        <f>SUMIF(Data!A:A,A344,Data!B:B)</f>
        <v>0</v>
      </c>
      <c r="F344" s="18">
        <f>SUMIF(Data!$A:$A,$A344,Data!C:C)</f>
        <v>0</v>
      </c>
      <c r="G344" s="18">
        <f>SUMIF(Data!$A:$A,$A344,Data!D:D)</f>
        <v>0</v>
      </c>
      <c r="H344" s="18">
        <f>SUMIF(Data!$A:$A,$A344,Data!E:E)</f>
        <v>0</v>
      </c>
      <c r="I344" s="18">
        <f>SUMIF(Data!$A:$A,$A344,Data!F:F)</f>
        <v>0</v>
      </c>
      <c r="J344" s="32" t="s">
        <v>1851</v>
      </c>
      <c r="K344" s="19" t="s">
        <v>1885</v>
      </c>
    </row>
    <row r="345" spans="1:11" ht="22.5">
      <c r="A345" s="33" t="s">
        <v>1346</v>
      </c>
      <c r="B345" s="34" t="s">
        <v>1347</v>
      </c>
      <c r="C345" s="35" t="s">
        <v>1621</v>
      </c>
      <c r="D345" s="17">
        <f t="shared" si="5"/>
        <v>0</v>
      </c>
      <c r="E345" s="18">
        <f>SUMIF(Data!A:A,A345,Data!B:B)</f>
        <v>0</v>
      </c>
      <c r="F345" s="18">
        <f>SUMIF(Data!$A:$A,$A345,Data!C:C)</f>
        <v>0</v>
      </c>
      <c r="G345" s="18">
        <f>SUMIF(Data!$A:$A,$A345,Data!D:D)</f>
        <v>0</v>
      </c>
      <c r="H345" s="18">
        <f>SUMIF(Data!$A:$A,$A345,Data!E:E)</f>
        <v>0</v>
      </c>
      <c r="I345" s="18">
        <f>SUMIF(Data!$A:$A,$A345,Data!F:F)</f>
        <v>0</v>
      </c>
      <c r="J345" s="32" t="s">
        <v>1851</v>
      </c>
      <c r="K345" s="19" t="s">
        <v>1885</v>
      </c>
    </row>
    <row r="346" spans="1:11">
      <c r="A346" s="33" t="s">
        <v>1349</v>
      </c>
      <c r="B346" s="34" t="s">
        <v>1350</v>
      </c>
      <c r="C346" s="35" t="s">
        <v>1382</v>
      </c>
      <c r="D346" s="17">
        <f t="shared" si="5"/>
        <v>0</v>
      </c>
      <c r="E346" s="18">
        <f>SUMIF(Data!A:A,A346,Data!B:B)</f>
        <v>0</v>
      </c>
      <c r="F346" s="18">
        <f>SUMIF(Data!$A:$A,$A346,Data!C:C)</f>
        <v>0</v>
      </c>
      <c r="G346" s="18">
        <f>SUMIF(Data!$A:$A,$A346,Data!D:D)</f>
        <v>0</v>
      </c>
      <c r="H346" s="18">
        <f>SUMIF(Data!$A:$A,$A346,Data!E:E)</f>
        <v>0</v>
      </c>
      <c r="I346" s="18">
        <f>SUMIF(Data!$A:$A,$A346,Data!F:F)</f>
        <v>0</v>
      </c>
      <c r="J346" s="32" t="s">
        <v>1851</v>
      </c>
      <c r="K346" s="19" t="s">
        <v>1885</v>
      </c>
    </row>
    <row r="347" spans="1:11" ht="22.5">
      <c r="A347" s="33" t="s">
        <v>1351</v>
      </c>
      <c r="B347" s="34" t="s">
        <v>1352</v>
      </c>
      <c r="C347" s="35" t="s">
        <v>1616</v>
      </c>
      <c r="D347" s="17">
        <f t="shared" si="5"/>
        <v>0</v>
      </c>
      <c r="E347" s="18">
        <f>SUMIF(Data!A:A,A347,Data!B:B)</f>
        <v>0</v>
      </c>
      <c r="F347" s="18">
        <f>SUMIF(Data!$A:$A,$A347,Data!C:C)</f>
        <v>0</v>
      </c>
      <c r="G347" s="18">
        <f>SUMIF(Data!$A:$A,$A347,Data!D:D)</f>
        <v>0</v>
      </c>
      <c r="H347" s="18">
        <f>SUMIF(Data!$A:$A,$A347,Data!E:E)</f>
        <v>0</v>
      </c>
      <c r="I347" s="18">
        <f>SUMIF(Data!$A:$A,$A347,Data!F:F)</f>
        <v>0</v>
      </c>
      <c r="J347" s="32" t="s">
        <v>1875</v>
      </c>
      <c r="K347" s="19" t="s">
        <v>1885</v>
      </c>
    </row>
    <row r="348" spans="1:11">
      <c r="A348" s="15" t="s">
        <v>3</v>
      </c>
      <c r="B348" s="28" t="s">
        <v>4</v>
      </c>
      <c r="C348" s="29" t="s">
        <v>1395</v>
      </c>
      <c r="D348" s="17">
        <f t="shared" si="5"/>
        <v>654028.98</v>
      </c>
      <c r="E348" s="18">
        <f>SUMIF(Data!A:A,A348,Data!B:B)</f>
        <v>514074.42</v>
      </c>
      <c r="F348" s="18">
        <f>SUMIF(Data!$A:$A,$A348,Data!C:C)</f>
        <v>139954.56</v>
      </c>
      <c r="G348" s="18">
        <f>SUMIF(Data!$A:$A,$A348,Data!D:D)</f>
        <v>0</v>
      </c>
      <c r="H348" s="18">
        <f>SUMIF(Data!$A:$A,$A348,Data!E:E)</f>
        <v>0</v>
      </c>
      <c r="I348" s="18">
        <f>SUMIF(Data!$A:$A,$A348,Data!F:F)</f>
        <v>0</v>
      </c>
      <c r="J348" s="30" t="s">
        <v>1875</v>
      </c>
      <c r="K348" s="31" t="s">
        <v>1884</v>
      </c>
    </row>
    <row r="349" spans="1:11">
      <c r="A349" s="16" t="s">
        <v>5</v>
      </c>
      <c r="B349" s="20" t="s">
        <v>6</v>
      </c>
      <c r="C349" s="16" t="s">
        <v>1396</v>
      </c>
      <c r="D349" s="17">
        <f t="shared" si="5"/>
        <v>38540</v>
      </c>
      <c r="E349" s="18">
        <f>SUMIF(Data!A:A,A349,Data!B:B)</f>
        <v>12040</v>
      </c>
      <c r="F349" s="18">
        <f>SUMIF(Data!$A:$A,$A349,Data!C:C)</f>
        <v>0</v>
      </c>
      <c r="G349" s="18">
        <f>SUMIF(Data!$A:$A,$A349,Data!D:D)</f>
        <v>26500</v>
      </c>
      <c r="H349" s="18">
        <f>SUMIF(Data!$A:$A,$A349,Data!E:E)</f>
        <v>0</v>
      </c>
      <c r="I349" s="18">
        <f>SUMIF(Data!$A:$A,$A349,Data!F:F)</f>
        <v>0</v>
      </c>
      <c r="J349" s="17" t="s">
        <v>1875</v>
      </c>
      <c r="K349" s="19" t="s">
        <v>1884</v>
      </c>
    </row>
    <row r="350" spans="1:11">
      <c r="A350" s="16" t="s">
        <v>22</v>
      </c>
      <c r="B350" s="20" t="s">
        <v>23</v>
      </c>
      <c r="C350" s="16" t="s">
        <v>1390</v>
      </c>
      <c r="D350" s="17">
        <f t="shared" si="5"/>
        <v>73921.77</v>
      </c>
      <c r="E350" s="18">
        <f>SUMIF(Data!A:A,A350,Data!B:B)</f>
        <v>0</v>
      </c>
      <c r="F350" s="18">
        <f>SUMIF(Data!$A:$A,$A350,Data!C:C)</f>
        <v>0</v>
      </c>
      <c r="G350" s="18">
        <f>SUMIF(Data!$A:$A,$A350,Data!D:D)</f>
        <v>0</v>
      </c>
      <c r="H350" s="18">
        <f>SUMIF(Data!$A:$A,$A350,Data!E:E)</f>
        <v>0</v>
      </c>
      <c r="I350" s="18">
        <f>SUMIF(Data!$A:$A,$A350,Data!F:F)</f>
        <v>73921.77</v>
      </c>
      <c r="J350" s="17"/>
      <c r="K350" s="19" t="s">
        <v>1884</v>
      </c>
    </row>
    <row r="351" spans="1:11">
      <c r="A351" s="16" t="s">
        <v>26</v>
      </c>
      <c r="B351" s="20" t="s">
        <v>27</v>
      </c>
      <c r="C351" s="16" t="s">
        <v>1387</v>
      </c>
      <c r="D351" s="17">
        <f t="shared" si="5"/>
        <v>809030.14</v>
      </c>
      <c r="E351" s="18">
        <f>SUMIF(Data!A:A,A351,Data!B:B)</f>
        <v>38140.979999999996</v>
      </c>
      <c r="F351" s="18">
        <f>SUMIF(Data!$A:$A,$A351,Data!C:C)</f>
        <v>59833.54</v>
      </c>
      <c r="G351" s="18">
        <f>SUMIF(Data!$A:$A,$A351,Data!D:D)</f>
        <v>520011</v>
      </c>
      <c r="H351" s="18">
        <f>SUMIF(Data!$A:$A,$A351,Data!E:E)</f>
        <v>173871.66</v>
      </c>
      <c r="I351" s="18">
        <f>SUMIF(Data!$A:$A,$A351,Data!F:F)</f>
        <v>17172.96</v>
      </c>
      <c r="J351" s="17"/>
      <c r="K351" s="19" t="s">
        <v>1884</v>
      </c>
    </row>
    <row r="352" spans="1:11">
      <c r="A352" s="16" t="s">
        <v>40</v>
      </c>
      <c r="B352" s="20" t="s">
        <v>41</v>
      </c>
      <c r="C352" s="16" t="s">
        <v>1403</v>
      </c>
      <c r="D352" s="17">
        <f t="shared" si="5"/>
        <v>302058.11</v>
      </c>
      <c r="E352" s="18">
        <f>SUMIF(Data!A:A,A352,Data!B:B)</f>
        <v>40637.339999999997</v>
      </c>
      <c r="F352" s="18">
        <f>SUMIF(Data!$A:$A,$A352,Data!C:C)</f>
        <v>63230.1</v>
      </c>
      <c r="G352" s="18">
        <f>SUMIF(Data!$A:$A,$A352,Data!D:D)</f>
        <v>41268</v>
      </c>
      <c r="H352" s="18">
        <f>SUMIF(Data!$A:$A,$A352,Data!E:E)</f>
        <v>130999.07</v>
      </c>
      <c r="I352" s="18">
        <f>SUMIF(Data!$A:$A,$A352,Data!F:F)</f>
        <v>25923.599999999999</v>
      </c>
      <c r="J352" s="17" t="s">
        <v>1875</v>
      </c>
      <c r="K352" s="19" t="s">
        <v>1884</v>
      </c>
    </row>
    <row r="353" spans="1:11">
      <c r="A353" s="16" t="s">
        <v>42</v>
      </c>
      <c r="B353" s="20" t="s">
        <v>43</v>
      </c>
      <c r="C353" s="16" t="s">
        <v>1388</v>
      </c>
      <c r="D353" s="17">
        <f t="shared" si="5"/>
        <v>177303.63</v>
      </c>
      <c r="E353" s="18">
        <f>SUMIF(Data!A:A,A353,Data!B:B)</f>
        <v>0</v>
      </c>
      <c r="F353" s="18">
        <f>SUMIF(Data!$A:$A,$A353,Data!C:C)</f>
        <v>115435.83</v>
      </c>
      <c r="G353" s="18">
        <f>SUMIF(Data!$A:$A,$A353,Data!D:D)</f>
        <v>38862.6</v>
      </c>
      <c r="H353" s="18">
        <f>SUMIF(Data!$A:$A,$A353,Data!E:E)</f>
        <v>21836.699999999997</v>
      </c>
      <c r="I353" s="18">
        <f>SUMIF(Data!$A:$A,$A353,Data!F:F)</f>
        <v>1168.5</v>
      </c>
      <c r="J353" s="17" t="s">
        <v>1875</v>
      </c>
      <c r="K353" s="19" t="s">
        <v>1884</v>
      </c>
    </row>
    <row r="354" spans="1:11">
      <c r="A354" s="16" t="s">
        <v>66</v>
      </c>
      <c r="B354" s="20" t="s">
        <v>67</v>
      </c>
      <c r="C354" s="16" t="s">
        <v>1386</v>
      </c>
      <c r="D354" s="17">
        <f t="shared" si="5"/>
        <v>15414.4</v>
      </c>
      <c r="E354" s="18">
        <f>SUMIF(Data!A:A,A354,Data!B:B)</f>
        <v>0</v>
      </c>
      <c r="F354" s="18">
        <f>SUMIF(Data!$A:$A,$A354,Data!C:C)</f>
        <v>7494</v>
      </c>
      <c r="G354" s="18">
        <f>SUMIF(Data!$A:$A,$A354,Data!D:D)</f>
        <v>7920.4</v>
      </c>
      <c r="H354" s="18">
        <f>SUMIF(Data!$A:$A,$A354,Data!E:E)</f>
        <v>0</v>
      </c>
      <c r="I354" s="18">
        <f>SUMIF(Data!$A:$A,$A354,Data!F:F)</f>
        <v>0</v>
      </c>
      <c r="J354" s="17" t="s">
        <v>1875</v>
      </c>
      <c r="K354" s="19" t="s">
        <v>1884</v>
      </c>
    </row>
    <row r="355" spans="1:11" ht="22.5">
      <c r="A355" s="16" t="s">
        <v>68</v>
      </c>
      <c r="B355" s="20" t="s">
        <v>69</v>
      </c>
      <c r="C355" s="16" t="s">
        <v>1648</v>
      </c>
      <c r="D355" s="17">
        <f t="shared" si="5"/>
        <v>195510.99000000002</v>
      </c>
      <c r="E355" s="18">
        <f>SUMIF(Data!A:A,A355,Data!B:B)</f>
        <v>0</v>
      </c>
      <c r="F355" s="18">
        <f>SUMIF(Data!$A:$A,$A355,Data!C:C)</f>
        <v>83184.66</v>
      </c>
      <c r="G355" s="18">
        <f>SUMIF(Data!$A:$A,$A355,Data!D:D)</f>
        <v>72589.350000000006</v>
      </c>
      <c r="H355" s="18">
        <f>SUMIF(Data!$A:$A,$A355,Data!E:E)</f>
        <v>39736.980000000003</v>
      </c>
      <c r="I355" s="18">
        <f>SUMIF(Data!$A:$A,$A355,Data!F:F)</f>
        <v>0</v>
      </c>
      <c r="J355" s="17" t="s">
        <v>1875</v>
      </c>
      <c r="K355" s="19" t="s">
        <v>1884</v>
      </c>
    </row>
    <row r="356" spans="1:11" s="22" customFormat="1">
      <c r="A356" s="16" t="s">
        <v>88</v>
      </c>
      <c r="B356" s="20" t="s">
        <v>89</v>
      </c>
      <c r="C356" s="16" t="s">
        <v>1409</v>
      </c>
      <c r="D356" s="17">
        <f t="shared" si="5"/>
        <v>1168792.8299999998</v>
      </c>
      <c r="E356" s="18">
        <f>SUMIF(Data!A:A,A356,Data!B:B)</f>
        <v>509911.52999999997</v>
      </c>
      <c r="F356" s="18">
        <f>SUMIF(Data!$A:$A,$A356,Data!C:C)</f>
        <v>296688.03999999992</v>
      </c>
      <c r="G356" s="18">
        <f>SUMIF(Data!$A:$A,$A356,Data!D:D)</f>
        <v>344409.25999999995</v>
      </c>
      <c r="H356" s="18">
        <f>SUMIF(Data!$A:$A,$A356,Data!E:E)</f>
        <v>17784</v>
      </c>
      <c r="I356" s="18">
        <f>SUMIF(Data!$A:$A,$A356,Data!F:F)</f>
        <v>0</v>
      </c>
      <c r="J356" s="17" t="s">
        <v>1875</v>
      </c>
      <c r="K356" s="19" t="s">
        <v>1884</v>
      </c>
    </row>
    <row r="357" spans="1:11">
      <c r="A357" s="16" t="s">
        <v>90</v>
      </c>
      <c r="B357" s="20" t="s">
        <v>91</v>
      </c>
      <c r="C357" s="16" t="s">
        <v>1648</v>
      </c>
      <c r="D357" s="17">
        <f t="shared" si="5"/>
        <v>84181.030000000013</v>
      </c>
      <c r="E357" s="18">
        <f>SUMIF(Data!A:A,A357,Data!B:B)</f>
        <v>41688.22</v>
      </c>
      <c r="F357" s="18">
        <f>SUMIF(Data!$A:$A,$A357,Data!C:C)</f>
        <v>17031.77</v>
      </c>
      <c r="G357" s="18">
        <f>SUMIF(Data!$A:$A,$A357,Data!D:D)</f>
        <v>11910.35</v>
      </c>
      <c r="H357" s="18">
        <f>SUMIF(Data!$A:$A,$A357,Data!E:E)</f>
        <v>4735.8600000000006</v>
      </c>
      <c r="I357" s="18">
        <f>SUMIF(Data!$A:$A,$A357,Data!F:F)</f>
        <v>8814.83</v>
      </c>
      <c r="J357" s="17" t="s">
        <v>1875</v>
      </c>
      <c r="K357" s="19" t="s">
        <v>1884</v>
      </c>
    </row>
    <row r="358" spans="1:11">
      <c r="A358" s="16" t="s">
        <v>96</v>
      </c>
      <c r="B358" s="20" t="s">
        <v>97</v>
      </c>
      <c r="C358" s="16" t="s">
        <v>1896</v>
      </c>
      <c r="D358" s="17">
        <f t="shared" si="5"/>
        <v>1323732.6600000001</v>
      </c>
      <c r="E358" s="18">
        <f>SUMIF(Data!A:A,A358,Data!B:B)</f>
        <v>512954.4</v>
      </c>
      <c r="F358" s="18">
        <f>SUMIF(Data!$A:$A,$A358,Data!C:C)</f>
        <v>164388</v>
      </c>
      <c r="G358" s="18">
        <f>SUMIF(Data!$A:$A,$A358,Data!D:D)</f>
        <v>6270</v>
      </c>
      <c r="H358" s="18">
        <f>SUMIF(Data!$A:$A,$A358,Data!E:E)</f>
        <v>521206.8600000001</v>
      </c>
      <c r="I358" s="18">
        <f>SUMIF(Data!$A:$A,$A358,Data!F:F)</f>
        <v>118913.39999999998</v>
      </c>
      <c r="J358" s="17" t="s">
        <v>1875</v>
      </c>
      <c r="K358" s="19" t="s">
        <v>1884</v>
      </c>
    </row>
    <row r="359" spans="1:11">
      <c r="A359" s="16" t="s">
        <v>98</v>
      </c>
      <c r="B359" s="20" t="s">
        <v>99</v>
      </c>
      <c r="C359" s="16" t="s">
        <v>1409</v>
      </c>
      <c r="D359" s="17">
        <f t="shared" si="5"/>
        <v>229372.36999999997</v>
      </c>
      <c r="E359" s="18">
        <f>SUMIF(Data!A:A,A359,Data!B:B)</f>
        <v>115914.95</v>
      </c>
      <c r="F359" s="18">
        <f>SUMIF(Data!$A:$A,$A359,Data!C:C)</f>
        <v>47510.149999999994</v>
      </c>
      <c r="G359" s="18">
        <f>SUMIF(Data!$A:$A,$A359,Data!D:D)</f>
        <v>61022.119999999995</v>
      </c>
      <c r="H359" s="18">
        <f>SUMIF(Data!$A:$A,$A359,Data!E:E)</f>
        <v>4925.1499999999996</v>
      </c>
      <c r="I359" s="18">
        <f>SUMIF(Data!$A:$A,$A359,Data!F:F)</f>
        <v>0</v>
      </c>
      <c r="J359" s="17" t="s">
        <v>1875</v>
      </c>
      <c r="K359" s="19" t="s">
        <v>1884</v>
      </c>
    </row>
    <row r="360" spans="1:11">
      <c r="A360" s="16" t="s">
        <v>100</v>
      </c>
      <c r="B360" s="20" t="s">
        <v>101</v>
      </c>
      <c r="C360" s="16" t="s">
        <v>1876</v>
      </c>
      <c r="D360" s="17">
        <f t="shared" si="5"/>
        <v>921709.07000000007</v>
      </c>
      <c r="E360" s="18">
        <f>SUMIF(Data!A:A,A360,Data!B:B)</f>
        <v>183598.14</v>
      </c>
      <c r="F360" s="18">
        <f>SUMIF(Data!$A:$A,$A360,Data!C:C)</f>
        <v>195106.17</v>
      </c>
      <c r="G360" s="18">
        <f>SUMIF(Data!$A:$A,$A360,Data!D:D)</f>
        <v>205167</v>
      </c>
      <c r="H360" s="18">
        <f>SUMIF(Data!$A:$A,$A360,Data!E:E)</f>
        <v>188069.75</v>
      </c>
      <c r="I360" s="18">
        <f>SUMIF(Data!$A:$A,$A360,Data!F:F)</f>
        <v>149768.01</v>
      </c>
      <c r="J360" s="17" t="s">
        <v>1875</v>
      </c>
      <c r="K360" s="19" t="s">
        <v>1884</v>
      </c>
    </row>
    <row r="361" spans="1:11">
      <c r="A361" s="16" t="s">
        <v>122</v>
      </c>
      <c r="B361" s="20" t="s">
        <v>123</v>
      </c>
      <c r="C361" s="16" t="s">
        <v>1877</v>
      </c>
      <c r="D361" s="17">
        <f t="shared" si="5"/>
        <v>1370587.77</v>
      </c>
      <c r="E361" s="18">
        <f>SUMIF(Data!A:A,A361,Data!B:B)</f>
        <v>162426.78000000003</v>
      </c>
      <c r="F361" s="18">
        <f>SUMIF(Data!$A:$A,$A361,Data!C:C)</f>
        <v>327767.16999999993</v>
      </c>
      <c r="G361" s="18">
        <f>SUMIF(Data!$A:$A,$A361,Data!D:D)</f>
        <v>346998.20999999979</v>
      </c>
      <c r="H361" s="18">
        <f>SUMIF(Data!$A:$A,$A361,Data!E:E)</f>
        <v>494667.99000000017</v>
      </c>
      <c r="I361" s="18">
        <f>SUMIF(Data!$A:$A,$A361,Data!F:F)</f>
        <v>38727.620000000003</v>
      </c>
      <c r="J361" s="17" t="s">
        <v>1875</v>
      </c>
      <c r="K361" s="19" t="s">
        <v>1884</v>
      </c>
    </row>
    <row r="362" spans="1:11">
      <c r="A362" s="16" t="s">
        <v>128</v>
      </c>
      <c r="B362" s="20" t="s">
        <v>129</v>
      </c>
      <c r="C362" s="16" t="s">
        <v>1660</v>
      </c>
      <c r="D362" s="17">
        <f t="shared" si="5"/>
        <v>100000</v>
      </c>
      <c r="E362" s="18">
        <f>SUMIF(Data!A:A,A362,Data!B:B)</f>
        <v>0</v>
      </c>
      <c r="F362" s="18">
        <f>SUMIF(Data!$A:$A,$A362,Data!C:C)</f>
        <v>100000</v>
      </c>
      <c r="G362" s="18">
        <f>SUMIF(Data!$A:$A,$A362,Data!D:D)</f>
        <v>0</v>
      </c>
      <c r="H362" s="18">
        <f>SUMIF(Data!$A:$A,$A362,Data!E:E)</f>
        <v>0</v>
      </c>
      <c r="I362" s="18">
        <f>SUMIF(Data!$A:$A,$A362,Data!F:F)</f>
        <v>0</v>
      </c>
      <c r="J362" s="17" t="s">
        <v>1875</v>
      </c>
      <c r="K362" s="19" t="s">
        <v>1884</v>
      </c>
    </row>
    <row r="363" spans="1:11">
      <c r="A363" s="16" t="s">
        <v>136</v>
      </c>
      <c r="B363" s="20" t="s">
        <v>137</v>
      </c>
      <c r="C363" s="16" t="s">
        <v>1856</v>
      </c>
      <c r="D363" s="17">
        <f t="shared" si="5"/>
        <v>165.35</v>
      </c>
      <c r="E363" s="18">
        <f>SUMIF(Data!A:A,A363,Data!B:B)</f>
        <v>165.35</v>
      </c>
      <c r="F363" s="18">
        <f>SUMIF(Data!$A:$A,$A363,Data!C:C)</f>
        <v>0</v>
      </c>
      <c r="G363" s="18">
        <f>SUMIF(Data!$A:$A,$A363,Data!D:D)</f>
        <v>-7.1054273576010019E-15</v>
      </c>
      <c r="H363" s="18">
        <f>SUMIF(Data!$A:$A,$A363,Data!E:E)</f>
        <v>0</v>
      </c>
      <c r="I363" s="18">
        <f>SUMIF(Data!$A:$A,$A363,Data!F:F)</f>
        <v>0</v>
      </c>
      <c r="J363" s="17" t="s">
        <v>1875</v>
      </c>
      <c r="K363" s="19" t="s">
        <v>1884</v>
      </c>
    </row>
    <row r="364" spans="1:11">
      <c r="A364" s="16" t="s">
        <v>138</v>
      </c>
      <c r="B364" s="20" t="s">
        <v>139</v>
      </c>
      <c r="C364" s="16" t="s">
        <v>1410</v>
      </c>
      <c r="D364" s="17">
        <f t="shared" si="5"/>
        <v>816.73</v>
      </c>
      <c r="E364" s="18">
        <f>SUMIF(Data!A:A,A364,Data!B:B)</f>
        <v>816.73</v>
      </c>
      <c r="F364" s="18">
        <f>SUMIF(Data!$A:$A,$A364,Data!C:C)</f>
        <v>0</v>
      </c>
      <c r="G364" s="18">
        <f>SUMIF(Data!$A:$A,$A364,Data!D:D)</f>
        <v>0</v>
      </c>
      <c r="H364" s="18">
        <f>SUMIF(Data!$A:$A,$A364,Data!E:E)</f>
        <v>0</v>
      </c>
      <c r="I364" s="18">
        <f>SUMIF(Data!$A:$A,$A364,Data!F:F)</f>
        <v>0</v>
      </c>
      <c r="J364" s="17" t="s">
        <v>1875</v>
      </c>
      <c r="K364" s="19" t="s">
        <v>1884</v>
      </c>
    </row>
    <row r="365" spans="1:11">
      <c r="A365" s="16" t="s">
        <v>140</v>
      </c>
      <c r="B365" s="20" t="s">
        <v>141</v>
      </c>
      <c r="C365" s="16" t="s">
        <v>1663</v>
      </c>
      <c r="D365" s="17">
        <f t="shared" si="5"/>
        <v>457.03</v>
      </c>
      <c r="E365" s="18">
        <f>SUMIF(Data!A:A,A365,Data!B:B)</f>
        <v>457.03</v>
      </c>
      <c r="F365" s="18">
        <f>SUMIF(Data!$A:$A,$A365,Data!C:C)</f>
        <v>0</v>
      </c>
      <c r="G365" s="18">
        <f>SUMIF(Data!$A:$A,$A365,Data!D:D)</f>
        <v>0</v>
      </c>
      <c r="H365" s="18">
        <f>SUMIF(Data!$A:$A,$A365,Data!E:E)</f>
        <v>0</v>
      </c>
      <c r="I365" s="18">
        <f>SUMIF(Data!$A:$A,$A365,Data!F:F)</f>
        <v>0</v>
      </c>
      <c r="J365" s="17" t="s">
        <v>1875</v>
      </c>
      <c r="K365" s="19" t="s">
        <v>1884</v>
      </c>
    </row>
    <row r="366" spans="1:11">
      <c r="A366" s="16" t="s">
        <v>163</v>
      </c>
      <c r="B366" s="20" t="s">
        <v>164</v>
      </c>
      <c r="C366" s="16" t="s">
        <v>1871</v>
      </c>
      <c r="D366" s="17">
        <f t="shared" si="5"/>
        <v>1539601.4100000001</v>
      </c>
      <c r="E366" s="18">
        <f>SUMIF(Data!A:A,A366,Data!B:B)</f>
        <v>0</v>
      </c>
      <c r="F366" s="18">
        <f>SUMIF(Data!$A:$A,$A366,Data!C:C)</f>
        <v>229838.25999999998</v>
      </c>
      <c r="G366" s="18">
        <f>SUMIF(Data!$A:$A,$A366,Data!D:D)</f>
        <v>325443.50000000012</v>
      </c>
      <c r="H366" s="18">
        <f>SUMIF(Data!$A:$A,$A366,Data!E:E)</f>
        <v>452701.57999999996</v>
      </c>
      <c r="I366" s="18">
        <f>SUMIF(Data!$A:$A,$A366,Data!F:F)</f>
        <v>531618.07000000007</v>
      </c>
      <c r="J366" s="17" t="s">
        <v>1875</v>
      </c>
      <c r="K366" s="19" t="s">
        <v>1884</v>
      </c>
    </row>
    <row r="367" spans="1:11">
      <c r="A367" s="16" t="s">
        <v>175</v>
      </c>
      <c r="B367" s="20" t="s">
        <v>176</v>
      </c>
      <c r="C367" s="16" t="s">
        <v>1869</v>
      </c>
      <c r="D367" s="17">
        <f t="shared" si="5"/>
        <v>13299.38</v>
      </c>
      <c r="E367" s="18">
        <f>SUMIF(Data!A:A,A367,Data!B:B)</f>
        <v>0</v>
      </c>
      <c r="F367" s="18">
        <f>SUMIF(Data!$A:$A,$A367,Data!C:C)</f>
        <v>0</v>
      </c>
      <c r="G367" s="18">
        <f>SUMIF(Data!$A:$A,$A367,Data!D:D)</f>
        <v>0</v>
      </c>
      <c r="H367" s="18">
        <f>SUMIF(Data!$A:$A,$A367,Data!E:E)</f>
        <v>5939.8999999999987</v>
      </c>
      <c r="I367" s="18">
        <f>SUMIF(Data!$A:$A,$A367,Data!F:F)</f>
        <v>7359.4800000000005</v>
      </c>
      <c r="J367" s="17" t="s">
        <v>1875</v>
      </c>
      <c r="K367" s="19" t="s">
        <v>1884</v>
      </c>
    </row>
    <row r="368" spans="1:11">
      <c r="A368" s="16" t="s">
        <v>187</v>
      </c>
      <c r="B368" s="20" t="s">
        <v>188</v>
      </c>
      <c r="C368" s="16" t="s">
        <v>1868</v>
      </c>
      <c r="D368" s="17">
        <f t="shared" si="5"/>
        <v>55233</v>
      </c>
      <c r="E368" s="18">
        <f>SUMIF(Data!A:A,A368,Data!B:B)</f>
        <v>0</v>
      </c>
      <c r="F368" s="18">
        <f>SUMIF(Data!$A:$A,$A368,Data!C:C)</f>
        <v>0</v>
      </c>
      <c r="G368" s="18">
        <f>SUMIF(Data!$A:$A,$A368,Data!D:D)</f>
        <v>0</v>
      </c>
      <c r="H368" s="18">
        <f>SUMIF(Data!$A:$A,$A368,Data!E:E)</f>
        <v>48564</v>
      </c>
      <c r="I368" s="18">
        <f>SUMIF(Data!$A:$A,$A368,Data!F:F)</f>
        <v>6669</v>
      </c>
      <c r="J368" s="17" t="s">
        <v>1875</v>
      </c>
      <c r="K368" s="19" t="s">
        <v>1884</v>
      </c>
    </row>
    <row r="369" spans="1:11">
      <c r="A369" s="16" t="s">
        <v>191</v>
      </c>
      <c r="B369" s="20" t="s">
        <v>192</v>
      </c>
      <c r="C369" s="16" t="s">
        <v>1868</v>
      </c>
      <c r="D369" s="17">
        <f t="shared" si="5"/>
        <v>545526.89999999991</v>
      </c>
      <c r="E369" s="18">
        <f>SUMIF(Data!A:A,A369,Data!B:B)</f>
        <v>0</v>
      </c>
      <c r="F369" s="18">
        <f>SUMIF(Data!$A:$A,$A369,Data!C:C)</f>
        <v>0</v>
      </c>
      <c r="G369" s="18">
        <f>SUMIF(Data!$A:$A,$A369,Data!D:D)</f>
        <v>0</v>
      </c>
      <c r="H369" s="18">
        <f>SUMIF(Data!$A:$A,$A369,Data!E:E)</f>
        <v>275788.79999999999</v>
      </c>
      <c r="I369" s="18">
        <f>SUMIF(Data!$A:$A,$A369,Data!F:F)</f>
        <v>269738.09999999998</v>
      </c>
      <c r="J369" s="17" t="s">
        <v>1875</v>
      </c>
      <c r="K369" s="19" t="s">
        <v>1884</v>
      </c>
    </row>
    <row r="370" spans="1:11">
      <c r="A370" s="16" t="s">
        <v>207</v>
      </c>
      <c r="B370" s="20" t="s">
        <v>208</v>
      </c>
      <c r="C370" s="16" t="s">
        <v>1668</v>
      </c>
      <c r="D370" s="17">
        <f t="shared" si="5"/>
        <v>130946.24999999999</v>
      </c>
      <c r="E370" s="18">
        <f>SUMIF(Data!A:A,A370,Data!B:B)</f>
        <v>53567.709999999992</v>
      </c>
      <c r="F370" s="18">
        <f>SUMIF(Data!$A:$A,$A370,Data!C:C)</f>
        <v>77378.539999999994</v>
      </c>
      <c r="G370" s="18">
        <f>SUMIF(Data!$A:$A,$A370,Data!D:D)</f>
        <v>0</v>
      </c>
      <c r="H370" s="18">
        <f>SUMIF(Data!$A:$A,$A370,Data!E:E)</f>
        <v>0</v>
      </c>
      <c r="I370" s="18">
        <f>SUMIF(Data!$A:$A,$A370,Data!F:F)</f>
        <v>0</v>
      </c>
      <c r="J370" s="17" t="s">
        <v>1875</v>
      </c>
      <c r="K370" s="19" t="s">
        <v>1884</v>
      </c>
    </row>
    <row r="371" spans="1:11">
      <c r="A371" s="16" t="s">
        <v>213</v>
      </c>
      <c r="B371" s="20" t="s">
        <v>214</v>
      </c>
      <c r="C371" s="16" t="s">
        <v>1670</v>
      </c>
      <c r="D371" s="17">
        <f t="shared" si="5"/>
        <v>10944901.799999999</v>
      </c>
      <c r="E371" s="18">
        <f>SUMIF(Data!A:A,A371,Data!B:B)</f>
        <v>169546.5</v>
      </c>
      <c r="F371" s="18">
        <f>SUMIF(Data!$A:$A,$A371,Data!C:C)</f>
        <v>2736000</v>
      </c>
      <c r="G371" s="18">
        <f>SUMIF(Data!$A:$A,$A371,Data!D:D)</f>
        <v>2476444.7999999998</v>
      </c>
      <c r="H371" s="18">
        <f>SUMIF(Data!$A:$A,$A371,Data!E:E)</f>
        <v>2788161.9</v>
      </c>
      <c r="I371" s="18">
        <f>SUMIF(Data!$A:$A,$A371,Data!F:F)</f>
        <v>2774748.5999999996</v>
      </c>
      <c r="J371" s="17" t="s">
        <v>1875</v>
      </c>
      <c r="K371" s="19" t="s">
        <v>1884</v>
      </c>
    </row>
    <row r="372" spans="1:11">
      <c r="A372" s="16" t="s">
        <v>282</v>
      </c>
      <c r="B372" s="20" t="s">
        <v>283</v>
      </c>
      <c r="C372" s="16" t="s">
        <v>1693</v>
      </c>
      <c r="D372" s="17">
        <f t="shared" si="5"/>
        <v>30050</v>
      </c>
      <c r="E372" s="18">
        <f>SUMIF(Data!A:A,A372,Data!B:B)</f>
        <v>0</v>
      </c>
      <c r="F372" s="18">
        <f>SUMIF(Data!$A:$A,$A372,Data!C:C)</f>
        <v>30050</v>
      </c>
      <c r="G372" s="18">
        <f>SUMIF(Data!$A:$A,$A372,Data!D:D)</f>
        <v>0</v>
      </c>
      <c r="H372" s="18">
        <f>SUMIF(Data!$A:$A,$A372,Data!E:E)</f>
        <v>0</v>
      </c>
      <c r="I372" s="18">
        <f>SUMIF(Data!$A:$A,$A372,Data!F:F)</f>
        <v>0</v>
      </c>
      <c r="J372" s="17" t="s">
        <v>1875</v>
      </c>
      <c r="K372" s="21" t="s">
        <v>1884</v>
      </c>
    </row>
    <row r="373" spans="1:11">
      <c r="A373" s="16" t="s">
        <v>290</v>
      </c>
      <c r="B373" s="20" t="s">
        <v>291</v>
      </c>
      <c r="C373" s="16" t="s">
        <v>1697</v>
      </c>
      <c r="D373" s="17">
        <f t="shared" si="5"/>
        <v>361419.33</v>
      </c>
      <c r="E373" s="18">
        <f>SUMIF(Data!A:A,A373,Data!B:B)</f>
        <v>0</v>
      </c>
      <c r="F373" s="18">
        <f>SUMIF(Data!$A:$A,$A373,Data!C:C)</f>
        <v>17168.400000000001</v>
      </c>
      <c r="G373" s="18">
        <f>SUMIF(Data!$A:$A,$A373,Data!D:D)</f>
        <v>0</v>
      </c>
      <c r="H373" s="18">
        <f>SUMIF(Data!$A:$A,$A373,Data!E:E)</f>
        <v>275431.98</v>
      </c>
      <c r="I373" s="18">
        <f>SUMIF(Data!$A:$A,$A373,Data!F:F)</f>
        <v>68818.95</v>
      </c>
      <c r="J373" s="17" t="s">
        <v>1875</v>
      </c>
      <c r="K373" s="19" t="s">
        <v>1884</v>
      </c>
    </row>
    <row r="374" spans="1:11">
      <c r="A374" s="16" t="s">
        <v>396</v>
      </c>
      <c r="B374" s="20" t="s">
        <v>397</v>
      </c>
      <c r="C374" s="16" t="s">
        <v>1728</v>
      </c>
      <c r="D374" s="17">
        <f t="shared" si="5"/>
        <v>327737.27999999997</v>
      </c>
      <c r="E374" s="18">
        <f>SUMIF(Data!A:A,A374,Data!B:B)</f>
        <v>0</v>
      </c>
      <c r="F374" s="18">
        <f>SUMIF(Data!$A:$A,$A374,Data!C:C)</f>
        <v>0</v>
      </c>
      <c r="G374" s="18">
        <f>SUMIF(Data!$A:$A,$A374,Data!D:D)</f>
        <v>327737.27999999997</v>
      </c>
      <c r="H374" s="18">
        <f>SUMIF(Data!$A:$A,$A374,Data!E:E)</f>
        <v>0</v>
      </c>
      <c r="I374" s="18">
        <f>SUMIF(Data!$A:$A,$A374,Data!F:F)</f>
        <v>0</v>
      </c>
      <c r="J374" s="17" t="s">
        <v>1875</v>
      </c>
      <c r="K374" s="19" t="s">
        <v>1884</v>
      </c>
    </row>
    <row r="375" spans="1:11">
      <c r="A375" s="16" t="s">
        <v>404</v>
      </c>
      <c r="B375" s="20" t="s">
        <v>405</v>
      </c>
      <c r="C375" s="16" t="s">
        <v>1731</v>
      </c>
      <c r="D375" s="17">
        <f t="shared" si="5"/>
        <v>21888</v>
      </c>
      <c r="E375" s="18">
        <f>SUMIF(Data!A:A,A375,Data!B:B)</f>
        <v>0</v>
      </c>
      <c r="F375" s="18">
        <f>SUMIF(Data!$A:$A,$A375,Data!C:C)</f>
        <v>0</v>
      </c>
      <c r="G375" s="18">
        <f>SUMIF(Data!$A:$A,$A375,Data!D:D)</f>
        <v>21888</v>
      </c>
      <c r="H375" s="18">
        <f>SUMIF(Data!$A:$A,$A375,Data!E:E)</f>
        <v>0</v>
      </c>
      <c r="I375" s="18">
        <f>SUMIF(Data!$A:$A,$A375,Data!F:F)</f>
        <v>0</v>
      </c>
      <c r="J375" s="17" t="s">
        <v>1875</v>
      </c>
      <c r="K375" s="19" t="s">
        <v>1884</v>
      </c>
    </row>
    <row r="376" spans="1:11">
      <c r="A376" s="16" t="s">
        <v>416</v>
      </c>
      <c r="B376" s="20" t="s">
        <v>417</v>
      </c>
      <c r="C376" s="16" t="s">
        <v>1737</v>
      </c>
      <c r="D376" s="17">
        <f t="shared" si="5"/>
        <v>10659</v>
      </c>
      <c r="E376" s="18">
        <f>SUMIF(Data!A:A,A376,Data!B:B)</f>
        <v>0</v>
      </c>
      <c r="F376" s="18">
        <f>SUMIF(Data!$A:$A,$A376,Data!C:C)</f>
        <v>0</v>
      </c>
      <c r="G376" s="18">
        <f>SUMIF(Data!$A:$A,$A376,Data!D:D)</f>
        <v>10659</v>
      </c>
      <c r="H376" s="18">
        <f>SUMIF(Data!$A:$A,$A376,Data!E:E)</f>
        <v>0</v>
      </c>
      <c r="I376" s="18">
        <f>SUMIF(Data!$A:$A,$A376,Data!F:F)</f>
        <v>0</v>
      </c>
      <c r="J376" s="17" t="s">
        <v>1851</v>
      </c>
      <c r="K376" s="19" t="s">
        <v>1884</v>
      </c>
    </row>
    <row r="377" spans="1:11">
      <c r="A377" s="16" t="s">
        <v>456</v>
      </c>
      <c r="B377" s="20" t="s">
        <v>457</v>
      </c>
      <c r="C377" s="16" t="s">
        <v>1753</v>
      </c>
      <c r="D377" s="17">
        <f t="shared" si="5"/>
        <v>13054.84</v>
      </c>
      <c r="E377" s="18">
        <f>SUMIF(Data!A:A,A377,Data!B:B)</f>
        <v>0</v>
      </c>
      <c r="F377" s="18">
        <f>SUMIF(Data!$A:$A,$A377,Data!C:C)</f>
        <v>0</v>
      </c>
      <c r="G377" s="18">
        <f>SUMIF(Data!$A:$A,$A377,Data!D:D)</f>
        <v>13054.84</v>
      </c>
      <c r="H377" s="18">
        <f>SUMIF(Data!$A:$A,$A377,Data!E:E)</f>
        <v>0</v>
      </c>
      <c r="I377" s="18">
        <f>SUMIF(Data!$A:$A,$A377,Data!F:F)</f>
        <v>0</v>
      </c>
      <c r="J377" s="17" t="s">
        <v>1875</v>
      </c>
      <c r="K377" s="19" t="s">
        <v>1884</v>
      </c>
    </row>
    <row r="378" spans="1:11">
      <c r="A378" s="16" t="s">
        <v>478</v>
      </c>
      <c r="B378" s="20" t="s">
        <v>479</v>
      </c>
      <c r="C378" s="16" t="s">
        <v>1761</v>
      </c>
      <c r="D378" s="17">
        <f t="shared" si="5"/>
        <v>9843.9</v>
      </c>
      <c r="E378" s="18">
        <f>SUMIF(Data!A:A,A378,Data!B:B)</f>
        <v>0</v>
      </c>
      <c r="F378" s="18">
        <f>SUMIF(Data!$A:$A,$A378,Data!C:C)</f>
        <v>0</v>
      </c>
      <c r="G378" s="18">
        <f>SUMIF(Data!$A:$A,$A378,Data!D:D)</f>
        <v>2671.0200000000004</v>
      </c>
      <c r="H378" s="18">
        <f>SUMIF(Data!$A:$A,$A378,Data!E:E)</f>
        <v>5346.5999999999995</v>
      </c>
      <c r="I378" s="18">
        <f>SUMIF(Data!$A:$A,$A378,Data!F:F)</f>
        <v>1826.2800000000002</v>
      </c>
      <c r="J378" s="17" t="s">
        <v>1875</v>
      </c>
      <c r="K378" s="19" t="s">
        <v>1884</v>
      </c>
    </row>
    <row r="379" spans="1:11">
      <c r="A379" s="16" t="s">
        <v>486</v>
      </c>
      <c r="B379" s="20" t="s">
        <v>487</v>
      </c>
      <c r="C379" s="16" t="s">
        <v>1764</v>
      </c>
      <c r="D379" s="17">
        <f t="shared" si="5"/>
        <v>73530</v>
      </c>
      <c r="E379" s="18">
        <f>SUMIF(Data!A:A,A379,Data!B:B)</f>
        <v>0</v>
      </c>
      <c r="F379" s="18">
        <f>SUMIF(Data!$A:$A,$A379,Data!C:C)</f>
        <v>0</v>
      </c>
      <c r="G379" s="18">
        <f>SUMIF(Data!$A:$A,$A379,Data!D:D)</f>
        <v>73530</v>
      </c>
      <c r="H379" s="18">
        <f>SUMIF(Data!$A:$A,$A379,Data!E:E)</f>
        <v>0</v>
      </c>
      <c r="I379" s="18">
        <f>SUMIF(Data!$A:$A,$A379,Data!F:F)</f>
        <v>0</v>
      </c>
      <c r="J379" s="17" t="s">
        <v>1851</v>
      </c>
      <c r="K379" s="19" t="s">
        <v>1884</v>
      </c>
    </row>
    <row r="380" spans="1:11">
      <c r="A380" s="16" t="s">
        <v>490</v>
      </c>
      <c r="B380" s="20" t="s">
        <v>491</v>
      </c>
      <c r="C380" s="16" t="s">
        <v>1765</v>
      </c>
      <c r="D380" s="17">
        <f t="shared" si="5"/>
        <v>847707.42</v>
      </c>
      <c r="E380" s="18">
        <f>SUMIF(Data!A:A,A380,Data!B:B)</f>
        <v>0</v>
      </c>
      <c r="F380" s="18">
        <f>SUMIF(Data!$A:$A,$A380,Data!C:C)</f>
        <v>0</v>
      </c>
      <c r="G380" s="18">
        <f>SUMIF(Data!$A:$A,$A380,Data!D:D)</f>
        <v>69597</v>
      </c>
      <c r="H380" s="18">
        <f>SUMIF(Data!$A:$A,$A380,Data!E:E)</f>
        <v>370539.9</v>
      </c>
      <c r="I380" s="18">
        <f>SUMIF(Data!$A:$A,$A380,Data!F:F)</f>
        <v>407570.52</v>
      </c>
      <c r="J380" s="17" t="s">
        <v>1875</v>
      </c>
      <c r="K380" s="19" t="s">
        <v>1884</v>
      </c>
    </row>
    <row r="381" spans="1:11">
      <c r="A381" s="16" t="s">
        <v>496</v>
      </c>
      <c r="B381" s="20" t="s">
        <v>497</v>
      </c>
      <c r="C381" s="16" t="s">
        <v>1768</v>
      </c>
      <c r="D381" s="17">
        <f t="shared" si="5"/>
        <v>12488.59</v>
      </c>
      <c r="E381" s="18">
        <f>SUMIF(Data!A:A,A381,Data!B:B)</f>
        <v>0</v>
      </c>
      <c r="F381" s="18">
        <f>SUMIF(Data!$A:$A,$A381,Data!C:C)</f>
        <v>0</v>
      </c>
      <c r="G381" s="18">
        <f>SUMIF(Data!$A:$A,$A381,Data!D:D)</f>
        <v>3313.56</v>
      </c>
      <c r="H381" s="18">
        <f>SUMIF(Data!$A:$A,$A381,Data!E:E)</f>
        <v>9175.0300000000007</v>
      </c>
      <c r="I381" s="18">
        <f>SUMIF(Data!$A:$A,$A381,Data!F:F)</f>
        <v>0</v>
      </c>
      <c r="J381" s="17" t="s">
        <v>1875</v>
      </c>
      <c r="K381" s="19" t="s">
        <v>1884</v>
      </c>
    </row>
    <row r="382" spans="1:11">
      <c r="A382" s="16" t="s">
        <v>508</v>
      </c>
      <c r="B382" s="20" t="s">
        <v>509</v>
      </c>
      <c r="C382" s="16" t="s">
        <v>1386</v>
      </c>
      <c r="D382" s="17">
        <f t="shared" si="5"/>
        <v>2542.1999999999998</v>
      </c>
      <c r="E382" s="18">
        <f>SUMIF(Data!A:A,A382,Data!B:B)</f>
        <v>0</v>
      </c>
      <c r="F382" s="18">
        <f>SUMIF(Data!$A:$A,$A382,Data!C:C)</f>
        <v>0</v>
      </c>
      <c r="G382" s="18">
        <f>SUMIF(Data!$A:$A,$A382,Data!D:D)</f>
        <v>2542.1999999999998</v>
      </c>
      <c r="H382" s="18">
        <f>SUMIF(Data!$A:$A,$A382,Data!E:E)</f>
        <v>0</v>
      </c>
      <c r="I382" s="18">
        <f>SUMIF(Data!$A:$A,$A382,Data!F:F)</f>
        <v>0</v>
      </c>
      <c r="J382" s="17" t="s">
        <v>1875</v>
      </c>
      <c r="K382" s="19" t="s">
        <v>1884</v>
      </c>
    </row>
    <row r="383" spans="1:11">
      <c r="A383" s="16" t="s">
        <v>522</v>
      </c>
      <c r="B383" s="20" t="s">
        <v>523</v>
      </c>
      <c r="C383" s="16" t="s">
        <v>1410</v>
      </c>
      <c r="D383" s="17">
        <f t="shared" si="5"/>
        <v>6334.87</v>
      </c>
      <c r="E383" s="18">
        <f>SUMIF(Data!A:A,A383,Data!B:B)</f>
        <v>0</v>
      </c>
      <c r="F383" s="18">
        <f>SUMIF(Data!$A:$A,$A383,Data!C:C)</f>
        <v>0</v>
      </c>
      <c r="G383" s="18">
        <f>SUMIF(Data!$A:$A,$A383,Data!D:D)</f>
        <v>6334.87</v>
      </c>
      <c r="H383" s="18">
        <f>SUMIF(Data!$A:$A,$A383,Data!E:E)</f>
        <v>0</v>
      </c>
      <c r="I383" s="18">
        <f>SUMIF(Data!$A:$A,$A383,Data!F:F)</f>
        <v>0</v>
      </c>
      <c r="J383" s="17" t="s">
        <v>1875</v>
      </c>
      <c r="K383" s="19" t="s">
        <v>1884</v>
      </c>
    </row>
    <row r="384" spans="1:11">
      <c r="A384" s="16" t="s">
        <v>524</v>
      </c>
      <c r="B384" s="20" t="s">
        <v>525</v>
      </c>
      <c r="C384" s="16" t="s">
        <v>1776</v>
      </c>
      <c r="D384" s="17">
        <f t="shared" si="5"/>
        <v>154232.87</v>
      </c>
      <c r="E384" s="18">
        <f>SUMIF(Data!A:A,A384,Data!B:B)</f>
        <v>0</v>
      </c>
      <c r="F384" s="18">
        <f>SUMIF(Data!$A:$A,$A384,Data!C:C)</f>
        <v>0</v>
      </c>
      <c r="G384" s="18">
        <f>SUMIF(Data!$A:$A,$A384,Data!D:D)</f>
        <v>4351.3599999999997</v>
      </c>
      <c r="H384" s="18">
        <f>SUMIF(Data!$A:$A,$A384,Data!E:E)</f>
        <v>79699.22</v>
      </c>
      <c r="I384" s="18">
        <f>SUMIF(Data!$A:$A,$A384,Data!F:F)</f>
        <v>70182.290000000008</v>
      </c>
      <c r="J384" s="17" t="s">
        <v>1875</v>
      </c>
      <c r="K384" s="19" t="s">
        <v>1884</v>
      </c>
    </row>
    <row r="385" spans="1:11">
      <c r="A385" s="16" t="s">
        <v>526</v>
      </c>
      <c r="B385" s="20" t="s">
        <v>527</v>
      </c>
      <c r="C385" s="16" t="s">
        <v>1777</v>
      </c>
      <c r="D385" s="17">
        <f t="shared" si="5"/>
        <v>7376.94</v>
      </c>
      <c r="E385" s="18">
        <f>SUMIF(Data!A:A,A385,Data!B:B)</f>
        <v>0</v>
      </c>
      <c r="F385" s="18">
        <f>SUMIF(Data!$A:$A,$A385,Data!C:C)</f>
        <v>0</v>
      </c>
      <c r="G385" s="18">
        <f>SUMIF(Data!$A:$A,$A385,Data!D:D)</f>
        <v>7376.94</v>
      </c>
      <c r="H385" s="18">
        <f>SUMIF(Data!$A:$A,$A385,Data!E:E)</f>
        <v>0</v>
      </c>
      <c r="I385" s="18">
        <f>SUMIF(Data!$A:$A,$A385,Data!F:F)</f>
        <v>0</v>
      </c>
      <c r="J385" s="17" t="s">
        <v>1875</v>
      </c>
      <c r="K385" s="19" t="s">
        <v>1884</v>
      </c>
    </row>
    <row r="386" spans="1:11">
      <c r="A386" s="16" t="s">
        <v>550</v>
      </c>
      <c r="B386" s="20" t="s">
        <v>551</v>
      </c>
      <c r="C386" s="16" t="s">
        <v>1784</v>
      </c>
      <c r="D386" s="17">
        <f t="shared" si="5"/>
        <v>29000</v>
      </c>
      <c r="E386" s="18">
        <f>SUMIF(Data!A:A,A386,Data!B:B)</f>
        <v>0</v>
      </c>
      <c r="F386" s="18">
        <f>SUMIF(Data!$A:$A,$A386,Data!C:C)</f>
        <v>0</v>
      </c>
      <c r="G386" s="18">
        <f>SUMIF(Data!$A:$A,$A386,Data!D:D)</f>
        <v>29000</v>
      </c>
      <c r="H386" s="18">
        <f>SUMIF(Data!$A:$A,$A386,Data!E:E)</f>
        <v>0</v>
      </c>
      <c r="I386" s="18">
        <f>SUMIF(Data!$A:$A,$A386,Data!F:F)</f>
        <v>0</v>
      </c>
      <c r="J386" s="17" t="s">
        <v>1875</v>
      </c>
      <c r="K386" s="19" t="s">
        <v>1884</v>
      </c>
    </row>
    <row r="387" spans="1:11">
      <c r="A387" s="16" t="s">
        <v>580</v>
      </c>
      <c r="B387" s="20" t="s">
        <v>581</v>
      </c>
      <c r="C387" s="16" t="s">
        <v>1798</v>
      </c>
      <c r="D387" s="17">
        <f t="shared" si="5"/>
        <v>2244223.38</v>
      </c>
      <c r="E387" s="18">
        <f>SUMIF(Data!A:A,A387,Data!B:B)</f>
        <v>0</v>
      </c>
      <c r="F387" s="18">
        <f>SUMIF(Data!$A:$A,$A387,Data!C:C)</f>
        <v>0</v>
      </c>
      <c r="G387" s="18">
        <f>SUMIF(Data!$A:$A,$A387,Data!D:D)</f>
        <v>1740186.06</v>
      </c>
      <c r="H387" s="18">
        <f>SUMIF(Data!$A:$A,$A387,Data!E:E)</f>
        <v>504037.32</v>
      </c>
      <c r="I387" s="18">
        <f>SUMIF(Data!$A:$A,$A387,Data!F:F)</f>
        <v>0</v>
      </c>
      <c r="J387" s="17" t="s">
        <v>1875</v>
      </c>
      <c r="K387" s="19" t="s">
        <v>1884</v>
      </c>
    </row>
    <row r="388" spans="1:11" s="20" customFormat="1" ht="22.5">
      <c r="A388" s="20" t="s">
        <v>590</v>
      </c>
      <c r="B388" s="20" t="s">
        <v>591</v>
      </c>
      <c r="C388" s="20" t="s">
        <v>1802</v>
      </c>
      <c r="D388" s="20">
        <f t="shared" ref="D388:D451" si="6">SUM(E388:I388)</f>
        <v>1874268.14</v>
      </c>
      <c r="E388" s="20">
        <f>SUMIF(Data!A:A,A388,Data!B:B)</f>
        <v>0</v>
      </c>
      <c r="F388" s="20">
        <f>SUMIF(Data!$A:$A,$A388,Data!C:C)</f>
        <v>0</v>
      </c>
      <c r="G388" s="20">
        <f>SUMIF(Data!$A:$A,$A388,Data!D:D)</f>
        <v>0</v>
      </c>
      <c r="H388" s="20">
        <f>SUMIF(Data!$A:$A,$A388,Data!E:E)</f>
        <v>1874268.14</v>
      </c>
      <c r="I388" s="20">
        <f>SUMIF(Data!$A:$A,$A388,Data!F:F)</f>
        <v>0</v>
      </c>
      <c r="J388" s="20" t="s">
        <v>1875</v>
      </c>
      <c r="K388" s="20" t="s">
        <v>1884</v>
      </c>
    </row>
    <row r="389" spans="1:11">
      <c r="A389" s="16" t="s">
        <v>612</v>
      </c>
      <c r="B389" s="20" t="s">
        <v>613</v>
      </c>
      <c r="C389" s="16" t="s">
        <v>1810</v>
      </c>
      <c r="D389" s="17">
        <f t="shared" si="6"/>
        <v>372215.53</v>
      </c>
      <c r="E389" s="18">
        <f>SUMIF(Data!A:A,A389,Data!B:B)</f>
        <v>0</v>
      </c>
      <c r="F389" s="18">
        <f>SUMIF(Data!$A:$A,$A389,Data!C:C)</f>
        <v>0</v>
      </c>
      <c r="G389" s="18">
        <f>SUMIF(Data!$A:$A,$A389,Data!D:D)</f>
        <v>0</v>
      </c>
      <c r="H389" s="18">
        <f>SUMIF(Data!$A:$A,$A389,Data!E:E)</f>
        <v>352967.54000000004</v>
      </c>
      <c r="I389" s="18">
        <f>SUMIF(Data!$A:$A,$A389,Data!F:F)</f>
        <v>19247.990000000002</v>
      </c>
      <c r="J389" s="17" t="s">
        <v>1875</v>
      </c>
      <c r="K389" s="19" t="s">
        <v>1884</v>
      </c>
    </row>
    <row r="390" spans="1:11">
      <c r="A390" s="16" t="s">
        <v>618</v>
      </c>
      <c r="B390" s="20" t="s">
        <v>619</v>
      </c>
      <c r="C390" s="16" t="s">
        <v>1812</v>
      </c>
      <c r="D390" s="17">
        <f t="shared" si="6"/>
        <v>453605.24</v>
      </c>
      <c r="E390" s="18">
        <f>SUMIF(Data!A:A,A390,Data!B:B)</f>
        <v>0</v>
      </c>
      <c r="F390" s="18">
        <f>SUMIF(Data!$A:$A,$A390,Data!C:C)</f>
        <v>0</v>
      </c>
      <c r="G390" s="18">
        <f>SUMIF(Data!$A:$A,$A390,Data!D:D)</f>
        <v>0</v>
      </c>
      <c r="H390" s="18">
        <f>SUMIF(Data!$A:$A,$A390,Data!E:E)</f>
        <v>453605.24</v>
      </c>
      <c r="I390" s="18">
        <f>SUMIF(Data!$A:$A,$A390,Data!F:F)</f>
        <v>0</v>
      </c>
      <c r="J390" s="17" t="s">
        <v>1875</v>
      </c>
      <c r="K390" s="19" t="s">
        <v>1884</v>
      </c>
    </row>
    <row r="391" spans="1:11">
      <c r="A391" s="16" t="s">
        <v>624</v>
      </c>
      <c r="B391" s="20" t="s">
        <v>625</v>
      </c>
      <c r="C391" s="16" t="s">
        <v>1480</v>
      </c>
      <c r="D391" s="17">
        <f t="shared" si="6"/>
        <v>40600</v>
      </c>
      <c r="E391" s="18">
        <f>SUMIF(Data!A:A,A391,Data!B:B)</f>
        <v>0</v>
      </c>
      <c r="F391" s="18">
        <f>SUMIF(Data!$A:$A,$A391,Data!C:C)</f>
        <v>0</v>
      </c>
      <c r="G391" s="18">
        <f>SUMIF(Data!$A:$A,$A391,Data!D:D)</f>
        <v>40600</v>
      </c>
      <c r="H391" s="18">
        <f>SUMIF(Data!$A:$A,$A391,Data!E:E)</f>
        <v>0</v>
      </c>
      <c r="I391" s="18">
        <f>SUMIF(Data!$A:$A,$A391,Data!F:F)</f>
        <v>0</v>
      </c>
      <c r="J391" s="17" t="s">
        <v>1875</v>
      </c>
      <c r="K391" s="19" t="s">
        <v>1884</v>
      </c>
    </row>
    <row r="392" spans="1:11">
      <c r="A392" s="16" t="s">
        <v>626</v>
      </c>
      <c r="B392" s="20" t="s">
        <v>627</v>
      </c>
      <c r="C392" s="16" t="s">
        <v>1815</v>
      </c>
      <c r="D392" s="17">
        <f t="shared" si="6"/>
        <v>6612</v>
      </c>
      <c r="E392" s="18">
        <f>SUMIF(Data!A:A,A392,Data!B:B)</f>
        <v>0</v>
      </c>
      <c r="F392" s="18">
        <f>SUMIF(Data!$A:$A,$A392,Data!C:C)</f>
        <v>0</v>
      </c>
      <c r="G392" s="18">
        <f>SUMIF(Data!$A:$A,$A392,Data!D:D)</f>
        <v>0</v>
      </c>
      <c r="H392" s="18">
        <f>SUMIF(Data!$A:$A,$A392,Data!E:E)</f>
        <v>6612</v>
      </c>
      <c r="I392" s="18">
        <f>SUMIF(Data!$A:$A,$A392,Data!F:F)</f>
        <v>0</v>
      </c>
      <c r="J392" s="17" t="s">
        <v>1875</v>
      </c>
      <c r="K392" s="19" t="s">
        <v>1884</v>
      </c>
    </row>
    <row r="393" spans="1:11">
      <c r="A393" s="16" t="s">
        <v>642</v>
      </c>
      <c r="B393" s="20" t="s">
        <v>643</v>
      </c>
      <c r="C393" s="16" t="s">
        <v>1822</v>
      </c>
      <c r="D393" s="17">
        <f t="shared" si="6"/>
        <v>141933.41999999998</v>
      </c>
      <c r="E393" s="18">
        <f>SUMIF(Data!A:A,A393,Data!B:B)</f>
        <v>0</v>
      </c>
      <c r="F393" s="18">
        <f>SUMIF(Data!$A:$A,$A393,Data!C:C)</f>
        <v>0</v>
      </c>
      <c r="G393" s="18">
        <f>SUMIF(Data!$A:$A,$A393,Data!D:D)</f>
        <v>0</v>
      </c>
      <c r="H393" s="18">
        <f>SUMIF(Data!$A:$A,$A393,Data!E:E)</f>
        <v>67504.97</v>
      </c>
      <c r="I393" s="18">
        <f>SUMIF(Data!$A:$A,$A393,Data!F:F)</f>
        <v>74428.45</v>
      </c>
      <c r="J393" s="17" t="s">
        <v>1851</v>
      </c>
      <c r="K393" s="19" t="s">
        <v>1884</v>
      </c>
    </row>
    <row r="394" spans="1:11" ht="22.5">
      <c r="A394" s="16" t="s">
        <v>676</v>
      </c>
      <c r="B394" s="20" t="s">
        <v>677</v>
      </c>
      <c r="C394" s="16" t="s">
        <v>1832</v>
      </c>
      <c r="D394" s="17">
        <f t="shared" si="6"/>
        <v>31750</v>
      </c>
      <c r="E394" s="18">
        <f>SUMIF(Data!A:A,A394,Data!B:B)</f>
        <v>0</v>
      </c>
      <c r="F394" s="18">
        <f>SUMIF(Data!$A:$A,$A394,Data!C:C)</f>
        <v>0</v>
      </c>
      <c r="G394" s="18">
        <f>SUMIF(Data!$A:$A,$A394,Data!D:D)</f>
        <v>0</v>
      </c>
      <c r="H394" s="18">
        <f>SUMIF(Data!$A:$A,$A394,Data!E:E)</f>
        <v>31750</v>
      </c>
      <c r="I394" s="18">
        <f>SUMIF(Data!$A:$A,$A394,Data!F:F)</f>
        <v>0</v>
      </c>
      <c r="J394" s="17" t="s">
        <v>1875</v>
      </c>
      <c r="K394" s="19" t="s">
        <v>1884</v>
      </c>
    </row>
    <row r="395" spans="1:11">
      <c r="A395" s="16" t="s">
        <v>678</v>
      </c>
      <c r="B395" s="20" t="s">
        <v>679</v>
      </c>
      <c r="C395" s="16" t="s">
        <v>1833</v>
      </c>
      <c r="D395" s="17">
        <f t="shared" si="6"/>
        <v>85250</v>
      </c>
      <c r="E395" s="18">
        <f>SUMIF(Data!A:A,A395,Data!B:B)</f>
        <v>0</v>
      </c>
      <c r="F395" s="18">
        <f>SUMIF(Data!$A:$A,$A395,Data!C:C)</f>
        <v>0</v>
      </c>
      <c r="G395" s="18">
        <f>SUMIF(Data!$A:$A,$A395,Data!D:D)</f>
        <v>0</v>
      </c>
      <c r="H395" s="18">
        <f>SUMIF(Data!$A:$A,$A395,Data!E:E)</f>
        <v>85250</v>
      </c>
      <c r="I395" s="18">
        <f>SUMIF(Data!$A:$A,$A395,Data!F:F)</f>
        <v>0</v>
      </c>
      <c r="J395" s="17" t="s">
        <v>1875</v>
      </c>
      <c r="K395" s="19" t="s">
        <v>1884</v>
      </c>
    </row>
    <row r="396" spans="1:11">
      <c r="A396" s="16" t="s">
        <v>682</v>
      </c>
      <c r="B396" s="20" t="s">
        <v>683</v>
      </c>
      <c r="C396" s="16" t="s">
        <v>1834</v>
      </c>
      <c r="D396" s="17">
        <f t="shared" si="6"/>
        <v>261170.33000000002</v>
      </c>
      <c r="E396" s="18">
        <f>SUMIF(Data!A:A,A396,Data!B:B)</f>
        <v>0</v>
      </c>
      <c r="F396" s="18">
        <f>SUMIF(Data!$A:$A,$A396,Data!C:C)</f>
        <v>0</v>
      </c>
      <c r="G396" s="18">
        <f>SUMIF(Data!$A:$A,$A396,Data!D:D)</f>
        <v>0</v>
      </c>
      <c r="H396" s="18">
        <f>SUMIF(Data!$A:$A,$A396,Data!E:E)</f>
        <v>139002.48000000001</v>
      </c>
      <c r="I396" s="18">
        <f>SUMIF(Data!$A:$A,$A396,Data!F:F)</f>
        <v>122167.85</v>
      </c>
      <c r="J396" s="17" t="s">
        <v>1875</v>
      </c>
      <c r="K396" s="19" t="s">
        <v>1884</v>
      </c>
    </row>
    <row r="397" spans="1:11">
      <c r="A397" s="16" t="s">
        <v>686</v>
      </c>
      <c r="B397" s="20" t="s">
        <v>687</v>
      </c>
      <c r="C397" s="16" t="s">
        <v>1835</v>
      </c>
      <c r="D397" s="17">
        <f t="shared" si="6"/>
        <v>77439.83</v>
      </c>
      <c r="E397" s="18">
        <f>SUMIF(Data!A:A,A397,Data!B:B)</f>
        <v>0</v>
      </c>
      <c r="F397" s="18">
        <f>SUMIF(Data!$A:$A,$A397,Data!C:C)</f>
        <v>0</v>
      </c>
      <c r="G397" s="18">
        <f>SUMIF(Data!$A:$A,$A397,Data!D:D)</f>
        <v>0</v>
      </c>
      <c r="H397" s="18">
        <f>SUMIF(Data!$A:$A,$A397,Data!E:E)</f>
        <v>77439.83</v>
      </c>
      <c r="I397" s="18">
        <f>SUMIF(Data!$A:$A,$A397,Data!F:F)</f>
        <v>0</v>
      </c>
      <c r="J397" s="17" t="s">
        <v>1875</v>
      </c>
      <c r="K397" s="19" t="s">
        <v>1884</v>
      </c>
    </row>
    <row r="398" spans="1:11">
      <c r="A398" s="16" t="s">
        <v>690</v>
      </c>
      <c r="B398" s="20" t="s">
        <v>691</v>
      </c>
      <c r="C398" s="16" t="s">
        <v>1837</v>
      </c>
      <c r="D398" s="17">
        <f t="shared" si="6"/>
        <v>5137.67</v>
      </c>
      <c r="E398" s="18">
        <f>SUMIF(Data!A:A,A398,Data!B:B)</f>
        <v>0</v>
      </c>
      <c r="F398" s="18">
        <f>SUMIF(Data!$A:$A,$A398,Data!C:C)</f>
        <v>0</v>
      </c>
      <c r="G398" s="18">
        <f>SUMIF(Data!$A:$A,$A398,Data!D:D)</f>
        <v>0</v>
      </c>
      <c r="H398" s="18">
        <f>SUMIF(Data!$A:$A,$A398,Data!E:E)</f>
        <v>5137.67</v>
      </c>
      <c r="I398" s="18">
        <f>SUMIF(Data!$A:$A,$A398,Data!F:F)</f>
        <v>0</v>
      </c>
      <c r="J398" s="17" t="s">
        <v>1875</v>
      </c>
      <c r="K398" s="19" t="s">
        <v>1884</v>
      </c>
    </row>
    <row r="399" spans="1:11">
      <c r="A399" s="16" t="s">
        <v>694</v>
      </c>
      <c r="B399" s="20" t="s">
        <v>695</v>
      </c>
      <c r="C399" s="16" t="s">
        <v>1839</v>
      </c>
      <c r="D399" s="17">
        <f t="shared" si="6"/>
        <v>23136.3</v>
      </c>
      <c r="E399" s="18">
        <f>SUMIF(Data!A:A,A399,Data!B:B)</f>
        <v>0</v>
      </c>
      <c r="F399" s="18">
        <f>SUMIF(Data!$A:$A,$A399,Data!C:C)</f>
        <v>0</v>
      </c>
      <c r="G399" s="18">
        <f>SUMIF(Data!$A:$A,$A399,Data!D:D)</f>
        <v>0</v>
      </c>
      <c r="H399" s="18">
        <f>SUMIF(Data!$A:$A,$A399,Data!E:E)</f>
        <v>23136.3</v>
      </c>
      <c r="I399" s="18">
        <f>SUMIF(Data!$A:$A,$A399,Data!F:F)</f>
        <v>0</v>
      </c>
      <c r="J399" s="17" t="s">
        <v>1875</v>
      </c>
      <c r="K399" s="19" t="s">
        <v>1884</v>
      </c>
    </row>
    <row r="400" spans="1:11">
      <c r="A400" s="16" t="s">
        <v>706</v>
      </c>
      <c r="B400" s="20" t="s">
        <v>707</v>
      </c>
      <c r="C400" s="16" t="s">
        <v>1844</v>
      </c>
      <c r="D400" s="17">
        <f t="shared" si="6"/>
        <v>533234.84</v>
      </c>
      <c r="E400" s="18">
        <f>SUMIF(Data!A:A,A400,Data!B:B)</f>
        <v>0</v>
      </c>
      <c r="F400" s="18">
        <f>SUMIF(Data!$A:$A,$A400,Data!C:C)</f>
        <v>0</v>
      </c>
      <c r="G400" s="18">
        <f>SUMIF(Data!$A:$A,$A400,Data!D:D)</f>
        <v>0</v>
      </c>
      <c r="H400" s="18">
        <f>SUMIF(Data!$A:$A,$A400,Data!E:E)</f>
        <v>381931.49</v>
      </c>
      <c r="I400" s="18">
        <f>SUMIF(Data!$A:$A,$A400,Data!F:F)</f>
        <v>151303.35</v>
      </c>
      <c r="J400" s="17" t="s">
        <v>1875</v>
      </c>
      <c r="K400" s="19" t="s">
        <v>1884</v>
      </c>
    </row>
    <row r="401" spans="1:11">
      <c r="A401" s="16" t="s">
        <v>720</v>
      </c>
      <c r="B401" s="20" t="s">
        <v>721</v>
      </c>
      <c r="C401" s="16" t="s">
        <v>1849</v>
      </c>
      <c r="D401" s="17">
        <f t="shared" si="6"/>
        <v>588010.57000000007</v>
      </c>
      <c r="E401" s="18">
        <f>SUMIF(Data!A:A,A401,Data!B:B)</f>
        <v>0</v>
      </c>
      <c r="F401" s="18">
        <f>SUMIF(Data!$A:$A,$A401,Data!C:C)</f>
        <v>0</v>
      </c>
      <c r="G401" s="18">
        <f>SUMIF(Data!$A:$A,$A401,Data!D:D)</f>
        <v>0</v>
      </c>
      <c r="H401" s="18">
        <f>SUMIF(Data!$A:$A,$A401,Data!E:E)</f>
        <v>559695.04</v>
      </c>
      <c r="I401" s="18">
        <f>SUMIF(Data!$A:$A,$A401,Data!F:F)</f>
        <v>28315.53</v>
      </c>
      <c r="J401" s="17" t="s">
        <v>1851</v>
      </c>
      <c r="K401" s="19" t="s">
        <v>1884</v>
      </c>
    </row>
    <row r="402" spans="1:11">
      <c r="A402" s="33" t="s">
        <v>736</v>
      </c>
      <c r="B402" s="34" t="s">
        <v>737</v>
      </c>
      <c r="C402" s="35" t="s">
        <v>1416</v>
      </c>
      <c r="D402" s="17">
        <f t="shared" si="6"/>
        <v>38663.1</v>
      </c>
      <c r="E402" s="18">
        <f>SUMIF(Data!A:A,A402,Data!B:B)</f>
        <v>0</v>
      </c>
      <c r="F402" s="18">
        <f>SUMIF(Data!$A:$A,$A402,Data!C:C)</f>
        <v>0</v>
      </c>
      <c r="G402" s="18">
        <f>SUMIF(Data!$A:$A,$A402,Data!D:D)</f>
        <v>0</v>
      </c>
      <c r="H402" s="18">
        <f>SUMIF(Data!$A:$A,$A402,Data!E:E)</f>
        <v>0</v>
      </c>
      <c r="I402" s="18">
        <f>SUMIF(Data!$A:$A,$A402,Data!F:F)</f>
        <v>38663.1</v>
      </c>
      <c r="J402" s="32" t="s">
        <v>1875</v>
      </c>
      <c r="K402" s="19" t="s">
        <v>1884</v>
      </c>
    </row>
    <row r="403" spans="1:11">
      <c r="A403" s="33" t="s">
        <v>738</v>
      </c>
      <c r="B403" s="34" t="s">
        <v>739</v>
      </c>
      <c r="C403" s="35" t="s">
        <v>1386</v>
      </c>
      <c r="D403" s="17">
        <f t="shared" si="6"/>
        <v>6029.46</v>
      </c>
      <c r="E403" s="18">
        <f>SUMIF(Data!A:A,A403,Data!B:B)</f>
        <v>0</v>
      </c>
      <c r="F403" s="18">
        <f>SUMIF(Data!$A:$A,$A403,Data!C:C)</f>
        <v>0</v>
      </c>
      <c r="G403" s="18">
        <f>SUMIF(Data!$A:$A,$A403,Data!D:D)</f>
        <v>0</v>
      </c>
      <c r="H403" s="18">
        <f>SUMIF(Data!$A:$A,$A403,Data!E:E)</f>
        <v>6029.46</v>
      </c>
      <c r="I403" s="18">
        <f>SUMIF(Data!$A:$A,$A403,Data!F:F)</f>
        <v>0</v>
      </c>
      <c r="J403" s="32" t="s">
        <v>1875</v>
      </c>
      <c r="K403" s="19" t="s">
        <v>1884</v>
      </c>
    </row>
    <row r="404" spans="1:11" ht="33.75">
      <c r="A404" s="33" t="s">
        <v>764</v>
      </c>
      <c r="B404" s="34" t="s">
        <v>765</v>
      </c>
      <c r="C404" s="35" t="s">
        <v>1429</v>
      </c>
      <c r="D404" s="17">
        <f t="shared" si="6"/>
        <v>29138.400000000001</v>
      </c>
      <c r="E404" s="18">
        <f>SUMIF(Data!A:A,A404,Data!B:B)</f>
        <v>0</v>
      </c>
      <c r="F404" s="18">
        <f>SUMIF(Data!$A:$A,$A404,Data!C:C)</f>
        <v>0</v>
      </c>
      <c r="G404" s="18">
        <f>SUMIF(Data!$A:$A,$A404,Data!D:D)</f>
        <v>0</v>
      </c>
      <c r="H404" s="18">
        <f>SUMIF(Data!$A:$A,$A404,Data!E:E)</f>
        <v>15903</v>
      </c>
      <c r="I404" s="18">
        <f>SUMIF(Data!$A:$A,$A404,Data!F:F)</f>
        <v>13235.4</v>
      </c>
      <c r="J404" s="32" t="s">
        <v>1875</v>
      </c>
      <c r="K404" s="19" t="s">
        <v>1884</v>
      </c>
    </row>
    <row r="405" spans="1:11" ht="33.75">
      <c r="A405" s="33" t="s">
        <v>786</v>
      </c>
      <c r="B405" s="34" t="s">
        <v>787</v>
      </c>
      <c r="C405" s="35" t="s">
        <v>1439</v>
      </c>
      <c r="D405" s="17">
        <f t="shared" si="6"/>
        <v>287092.53999999998</v>
      </c>
      <c r="E405" s="18">
        <f>SUMIF(Data!A:A,A405,Data!B:B)</f>
        <v>0</v>
      </c>
      <c r="F405" s="18">
        <f>SUMIF(Data!$A:$A,$A405,Data!C:C)</f>
        <v>0</v>
      </c>
      <c r="G405" s="18">
        <f>SUMIF(Data!$A:$A,$A405,Data!D:D)</f>
        <v>0</v>
      </c>
      <c r="H405" s="18">
        <f>SUMIF(Data!$A:$A,$A405,Data!E:E)</f>
        <v>43671.119999999995</v>
      </c>
      <c r="I405" s="18">
        <f>SUMIF(Data!$A:$A,$A405,Data!F:F)</f>
        <v>243421.41999999998</v>
      </c>
      <c r="J405" s="32" t="s">
        <v>1875</v>
      </c>
      <c r="K405" s="19" t="s">
        <v>1884</v>
      </c>
    </row>
    <row r="406" spans="1:11">
      <c r="A406" s="33" t="s">
        <v>852</v>
      </c>
      <c r="B406" s="34" t="s">
        <v>853</v>
      </c>
      <c r="C406" s="35" t="s">
        <v>1470</v>
      </c>
      <c r="D406" s="17">
        <f t="shared" si="6"/>
        <v>601920</v>
      </c>
      <c r="E406" s="18">
        <f>SUMIF(Data!A:A,A406,Data!B:B)</f>
        <v>0</v>
      </c>
      <c r="F406" s="18">
        <f>SUMIF(Data!$A:$A,$A406,Data!C:C)</f>
        <v>0</v>
      </c>
      <c r="G406" s="18">
        <f>SUMIF(Data!$A:$A,$A406,Data!D:D)</f>
        <v>0</v>
      </c>
      <c r="H406" s="18">
        <f>SUMIF(Data!$A:$A,$A406,Data!E:E)</f>
        <v>0</v>
      </c>
      <c r="I406" s="18">
        <f>SUMIF(Data!$A:$A,$A406,Data!F:F)</f>
        <v>601920</v>
      </c>
      <c r="J406" s="32" t="s">
        <v>1875</v>
      </c>
      <c r="K406" s="19" t="s">
        <v>1884</v>
      </c>
    </row>
    <row r="407" spans="1:11" ht="22.5">
      <c r="A407" s="33" t="s">
        <v>854</v>
      </c>
      <c r="B407" s="34" t="s">
        <v>855</v>
      </c>
      <c r="C407" s="35" t="s">
        <v>1471</v>
      </c>
      <c r="D407" s="17">
        <f t="shared" si="6"/>
        <v>27500</v>
      </c>
      <c r="E407" s="18">
        <f>SUMIF(Data!A:A,A407,Data!B:B)</f>
        <v>0</v>
      </c>
      <c r="F407" s="18">
        <f>SUMIF(Data!$A:$A,$A407,Data!C:C)</f>
        <v>0</v>
      </c>
      <c r="G407" s="18">
        <f>SUMIF(Data!$A:$A,$A407,Data!D:D)</f>
        <v>0</v>
      </c>
      <c r="H407" s="18">
        <f>SUMIF(Data!$A:$A,$A407,Data!E:E)</f>
        <v>0</v>
      </c>
      <c r="I407" s="18">
        <f>SUMIF(Data!$A:$A,$A407,Data!F:F)</f>
        <v>27500</v>
      </c>
      <c r="J407" s="32" t="s">
        <v>1875</v>
      </c>
      <c r="K407" s="19" t="s">
        <v>1884</v>
      </c>
    </row>
    <row r="408" spans="1:11" ht="33.75">
      <c r="A408" s="33" t="s">
        <v>860</v>
      </c>
      <c r="B408" s="34" t="s">
        <v>861</v>
      </c>
      <c r="C408" s="35" t="s">
        <v>1474</v>
      </c>
      <c r="D408" s="17">
        <f t="shared" si="6"/>
        <v>44103.55</v>
      </c>
      <c r="E408" s="18">
        <f>SUMIF(Data!A:A,A408,Data!B:B)</f>
        <v>0</v>
      </c>
      <c r="F408" s="18">
        <f>SUMIF(Data!$A:$A,$A408,Data!C:C)</f>
        <v>0</v>
      </c>
      <c r="G408" s="18">
        <f>SUMIF(Data!$A:$A,$A408,Data!D:D)</f>
        <v>0</v>
      </c>
      <c r="H408" s="18">
        <f>SUMIF(Data!$A:$A,$A408,Data!E:E)</f>
        <v>0</v>
      </c>
      <c r="I408" s="18">
        <f>SUMIF(Data!$A:$A,$A408,Data!F:F)</f>
        <v>44103.55</v>
      </c>
      <c r="J408" s="32" t="s">
        <v>1875</v>
      </c>
      <c r="K408" s="19" t="s">
        <v>1884</v>
      </c>
    </row>
    <row r="409" spans="1:11">
      <c r="A409" s="33" t="s">
        <v>872</v>
      </c>
      <c r="B409" s="34" t="s">
        <v>873</v>
      </c>
      <c r="C409" s="35" t="s">
        <v>1479</v>
      </c>
      <c r="D409" s="17">
        <f t="shared" si="6"/>
        <v>695559.6</v>
      </c>
      <c r="E409" s="18">
        <f>SUMIF(Data!A:A,A409,Data!B:B)</f>
        <v>0</v>
      </c>
      <c r="F409" s="18">
        <f>SUMIF(Data!$A:$A,$A409,Data!C:C)</f>
        <v>0</v>
      </c>
      <c r="G409" s="18">
        <f>SUMIF(Data!$A:$A,$A409,Data!D:D)</f>
        <v>0</v>
      </c>
      <c r="H409" s="18">
        <f>SUMIF(Data!$A:$A,$A409,Data!E:E)</f>
        <v>0</v>
      </c>
      <c r="I409" s="18">
        <f>SUMIF(Data!$A:$A,$A409,Data!F:F)</f>
        <v>695559.6</v>
      </c>
      <c r="J409" s="32" t="s">
        <v>1875</v>
      </c>
      <c r="K409" s="19" t="s">
        <v>1884</v>
      </c>
    </row>
    <row r="410" spans="1:11">
      <c r="A410" s="33" t="s">
        <v>906</v>
      </c>
      <c r="B410" s="34" t="s">
        <v>907</v>
      </c>
      <c r="C410" s="41" t="s">
        <v>1496</v>
      </c>
      <c r="D410" s="17">
        <f t="shared" si="6"/>
        <v>0</v>
      </c>
      <c r="E410" s="18">
        <f>SUMIF(Data!A:A,A410,Data!B:B)</f>
        <v>0</v>
      </c>
      <c r="F410" s="18">
        <f>SUMIF(Data!$A:$A,$A410,Data!C:C)</f>
        <v>0</v>
      </c>
      <c r="G410" s="18">
        <f>SUMIF(Data!$A:$A,$A410,Data!D:D)</f>
        <v>0</v>
      </c>
      <c r="H410" s="18">
        <f>SUMIF(Data!$A:$A,$A410,Data!E:E)</f>
        <v>0</v>
      </c>
      <c r="I410" s="18">
        <f>SUMIF(Data!$A:$A,$A410,Data!F:F)</f>
        <v>0</v>
      </c>
      <c r="J410" s="32" t="s">
        <v>1875</v>
      </c>
      <c r="K410" s="19" t="s">
        <v>1884</v>
      </c>
    </row>
    <row r="411" spans="1:11">
      <c r="A411" s="33" t="s">
        <v>912</v>
      </c>
      <c r="B411" s="34" t="s">
        <v>913</v>
      </c>
      <c r="C411" s="35" t="s">
        <v>1499</v>
      </c>
      <c r="D411" s="17">
        <f t="shared" si="6"/>
        <v>286.02999999999997</v>
      </c>
      <c r="E411" s="18">
        <f>SUMIF(Data!A:A,A411,Data!B:B)</f>
        <v>0</v>
      </c>
      <c r="F411" s="18">
        <f>SUMIF(Data!$A:$A,$A411,Data!C:C)</f>
        <v>0</v>
      </c>
      <c r="G411" s="18">
        <f>SUMIF(Data!$A:$A,$A411,Data!D:D)</f>
        <v>0</v>
      </c>
      <c r="H411" s="18">
        <f>SUMIF(Data!$A:$A,$A411,Data!E:E)</f>
        <v>0</v>
      </c>
      <c r="I411" s="18">
        <f>SUMIF(Data!$A:$A,$A411,Data!F:F)</f>
        <v>286.02999999999997</v>
      </c>
      <c r="J411" s="32" t="s">
        <v>1875</v>
      </c>
      <c r="K411" s="19" t="s">
        <v>1884</v>
      </c>
    </row>
    <row r="412" spans="1:11">
      <c r="A412" s="33" t="s">
        <v>922</v>
      </c>
      <c r="B412" s="34" t="s">
        <v>923</v>
      </c>
      <c r="C412" s="35" t="s">
        <v>1504</v>
      </c>
      <c r="D412" s="17">
        <f t="shared" si="6"/>
        <v>0</v>
      </c>
      <c r="E412" s="18">
        <f>SUMIF(Data!A:A,A412,Data!B:B)</f>
        <v>0</v>
      </c>
      <c r="F412" s="18">
        <f>SUMIF(Data!$A:$A,$A412,Data!C:C)</f>
        <v>0</v>
      </c>
      <c r="G412" s="18">
        <f>SUMIF(Data!$A:$A,$A412,Data!D:D)</f>
        <v>0</v>
      </c>
      <c r="H412" s="18">
        <f>SUMIF(Data!$A:$A,$A412,Data!E:E)</f>
        <v>0</v>
      </c>
      <c r="I412" s="18">
        <f>SUMIF(Data!$A:$A,$A412,Data!F:F)</f>
        <v>0</v>
      </c>
      <c r="J412" s="32" t="s">
        <v>1875</v>
      </c>
      <c r="K412" s="19" t="s">
        <v>1884</v>
      </c>
    </row>
    <row r="413" spans="1:11">
      <c r="A413" s="33" t="s">
        <v>940</v>
      </c>
      <c r="B413" s="34" t="s">
        <v>137</v>
      </c>
      <c r="C413" s="35" t="s">
        <v>1510</v>
      </c>
      <c r="D413" s="17">
        <f t="shared" si="6"/>
        <v>129242.92000000022</v>
      </c>
      <c r="E413" s="18">
        <f>SUMIF(Data!A:A,A413,Data!B:B)</f>
        <v>38749.090000000047</v>
      </c>
      <c r="F413" s="18">
        <f>SUMIF(Data!$A:$A,$A413,Data!C:C)</f>
        <v>12326.23999999998</v>
      </c>
      <c r="G413" s="18">
        <f>SUMIF(Data!$A:$A,$A413,Data!D:D)</f>
        <v>3363.77</v>
      </c>
      <c r="H413" s="18">
        <f>SUMIF(Data!$A:$A,$A413,Data!E:E)</f>
        <v>3824.3200000000015</v>
      </c>
      <c r="I413" s="18">
        <f>SUMIF(Data!$A:$A,$A413,Data!F:F)</f>
        <v>70979.500000000189</v>
      </c>
      <c r="J413" s="32" t="s">
        <v>1875</v>
      </c>
      <c r="K413" s="19" t="s">
        <v>1884</v>
      </c>
    </row>
    <row r="414" spans="1:11">
      <c r="A414" s="33" t="s">
        <v>940</v>
      </c>
      <c r="B414" s="34" t="s">
        <v>137</v>
      </c>
      <c r="C414" s="35" t="s">
        <v>1510</v>
      </c>
      <c r="D414" s="17">
        <f t="shared" si="6"/>
        <v>129242.92000000022</v>
      </c>
      <c r="E414" s="18">
        <f>SUMIF(Data!A:A,A414,Data!B:B)</f>
        <v>38749.090000000047</v>
      </c>
      <c r="F414" s="18">
        <f>SUMIF(Data!$A:$A,$A414,Data!C:C)</f>
        <v>12326.23999999998</v>
      </c>
      <c r="G414" s="18">
        <f>SUMIF(Data!$A:$A,$A414,Data!D:D)</f>
        <v>3363.77</v>
      </c>
      <c r="H414" s="18">
        <f>SUMIF(Data!$A:$A,$A414,Data!E:E)</f>
        <v>3824.3200000000015</v>
      </c>
      <c r="I414" s="18">
        <f>SUMIF(Data!$A:$A,$A414,Data!F:F)</f>
        <v>70979.500000000189</v>
      </c>
      <c r="J414" s="32" t="s">
        <v>1875</v>
      </c>
      <c r="K414" s="19" t="s">
        <v>1884</v>
      </c>
    </row>
    <row r="415" spans="1:11" ht="22.5">
      <c r="A415" s="33" t="s">
        <v>949</v>
      </c>
      <c r="B415" s="34" t="s">
        <v>950</v>
      </c>
      <c r="C415" s="35" t="s">
        <v>1515</v>
      </c>
      <c r="D415" s="17">
        <f t="shared" si="6"/>
        <v>119724.76000000001</v>
      </c>
      <c r="E415" s="18">
        <f>SUMIF(Data!A:A,A415,Data!B:B)</f>
        <v>0</v>
      </c>
      <c r="F415" s="18">
        <f>SUMIF(Data!$A:$A,$A415,Data!C:C)</f>
        <v>0</v>
      </c>
      <c r="G415" s="18">
        <f>SUMIF(Data!$A:$A,$A415,Data!D:D)</f>
        <v>0</v>
      </c>
      <c r="H415" s="18">
        <f>SUMIF(Data!$A:$A,$A415,Data!E:E)</f>
        <v>41639.82</v>
      </c>
      <c r="I415" s="18">
        <f>SUMIF(Data!$A:$A,$A415,Data!F:F)</f>
        <v>78084.94</v>
      </c>
      <c r="J415" s="32" t="s">
        <v>1875</v>
      </c>
      <c r="K415" s="19" t="s">
        <v>1884</v>
      </c>
    </row>
    <row r="416" spans="1:11" ht="33.75">
      <c r="A416" s="33" t="s">
        <v>977</v>
      </c>
      <c r="B416" s="34" t="s">
        <v>978</v>
      </c>
      <c r="C416" s="35" t="s">
        <v>1524</v>
      </c>
      <c r="D416" s="17">
        <f t="shared" si="6"/>
        <v>254244.64</v>
      </c>
      <c r="E416" s="18">
        <f>SUMIF(Data!A:A,A416,Data!B:B)</f>
        <v>37714.490000000005</v>
      </c>
      <c r="F416" s="18">
        <f>SUMIF(Data!$A:$A,$A416,Data!C:C)</f>
        <v>105557.81</v>
      </c>
      <c r="G416" s="18">
        <f>SUMIF(Data!$A:$A,$A416,Data!D:D)</f>
        <v>10198.64</v>
      </c>
      <c r="H416" s="18">
        <f>SUMIF(Data!$A:$A,$A416,Data!E:E)</f>
        <v>25364.53</v>
      </c>
      <c r="I416" s="18">
        <f>SUMIF(Data!$A:$A,$A416,Data!F:F)</f>
        <v>75409.17</v>
      </c>
      <c r="J416" s="32" t="s">
        <v>1875</v>
      </c>
      <c r="K416" s="19" t="s">
        <v>1884</v>
      </c>
    </row>
    <row r="417" spans="1:11">
      <c r="A417" s="33" t="s">
        <v>991</v>
      </c>
      <c r="B417" s="34" t="s">
        <v>992</v>
      </c>
      <c r="C417" s="35" t="s">
        <v>1528</v>
      </c>
      <c r="D417" s="17">
        <f t="shared" si="6"/>
        <v>123817.34999999999</v>
      </c>
      <c r="E417" s="18">
        <f>SUMIF(Data!A:A,A417,Data!B:B)</f>
        <v>21663.45</v>
      </c>
      <c r="F417" s="18">
        <f>SUMIF(Data!$A:$A,$A417,Data!C:C)</f>
        <v>0</v>
      </c>
      <c r="G417" s="18">
        <f>SUMIF(Data!$A:$A,$A417,Data!D:D)</f>
        <v>102153.9</v>
      </c>
      <c r="H417" s="18">
        <f>SUMIF(Data!$A:$A,$A417,Data!E:E)</f>
        <v>0</v>
      </c>
      <c r="I417" s="18">
        <f>SUMIF(Data!$A:$A,$A417,Data!F:F)</f>
        <v>0</v>
      </c>
      <c r="J417" s="32" t="s">
        <v>1875</v>
      </c>
      <c r="K417" s="19" t="s">
        <v>1884</v>
      </c>
    </row>
    <row r="418" spans="1:11">
      <c r="A418" s="16">
        <v>4054</v>
      </c>
      <c r="B418" s="20" t="s">
        <v>996</v>
      </c>
      <c r="C418" s="43" t="s">
        <v>1879</v>
      </c>
      <c r="D418" s="17">
        <f t="shared" si="6"/>
        <v>2949571.1899999995</v>
      </c>
      <c r="E418" s="18">
        <f>SUMIF(Data!A:A,A418,Data!B:B)</f>
        <v>497837.57999999996</v>
      </c>
      <c r="F418" s="18">
        <f>SUMIF(Data!$A:$A,$A418,Data!C:C)</f>
        <v>521730.66</v>
      </c>
      <c r="G418" s="18">
        <f>SUMIF(Data!$A:$A,$A418,Data!D:D)</f>
        <v>596971.80999999994</v>
      </c>
      <c r="H418" s="18">
        <f>SUMIF(Data!$A:$A,$A418,Data!E:E)</f>
        <v>671797.04999999993</v>
      </c>
      <c r="I418" s="18">
        <f>SUMIF(Data!$A:$A,$A418,Data!F:F)</f>
        <v>661234.09</v>
      </c>
      <c r="J418" s="17" t="s">
        <v>1875</v>
      </c>
      <c r="K418" s="19" t="s">
        <v>1884</v>
      </c>
    </row>
    <row r="419" spans="1:11">
      <c r="A419" s="16" t="s">
        <v>995</v>
      </c>
      <c r="B419" s="20" t="s">
        <v>996</v>
      </c>
      <c r="C419" s="43" t="s">
        <v>1879</v>
      </c>
      <c r="D419" s="17">
        <f t="shared" si="6"/>
        <v>2949571.1899999995</v>
      </c>
      <c r="E419" s="18">
        <f>SUMIF(Data!A:A,A419,Data!B:B)</f>
        <v>497837.57999999996</v>
      </c>
      <c r="F419" s="18">
        <f>SUMIF(Data!$A:$A,$A419,Data!C:C)</f>
        <v>521730.66</v>
      </c>
      <c r="G419" s="18">
        <f>SUMIF(Data!$A:$A,$A419,Data!D:D)</f>
        <v>596971.80999999994</v>
      </c>
      <c r="H419" s="18">
        <f>SUMIF(Data!$A:$A,$A419,Data!E:E)</f>
        <v>671797.04999999993</v>
      </c>
      <c r="I419" s="18">
        <f>SUMIF(Data!$A:$A,$A419,Data!F:F)</f>
        <v>661234.09</v>
      </c>
      <c r="J419" s="17" t="s">
        <v>1875</v>
      </c>
      <c r="K419" s="19" t="s">
        <v>1884</v>
      </c>
    </row>
    <row r="420" spans="1:11" ht="22.5">
      <c r="A420" s="16" t="s">
        <v>999</v>
      </c>
      <c r="B420" s="20" t="s">
        <v>1000</v>
      </c>
      <c r="C420" s="43" t="s">
        <v>1863</v>
      </c>
      <c r="D420" s="17">
        <f t="shared" si="6"/>
        <v>4725297.6400000006</v>
      </c>
      <c r="E420" s="18">
        <f>SUMIF(Data!A:A,A420,Data!B:B)</f>
        <v>645218.6</v>
      </c>
      <c r="F420" s="18">
        <f>SUMIF(Data!$A:$A,$A420,Data!C:C)</f>
        <v>897289.17999999993</v>
      </c>
      <c r="G420" s="18">
        <f>SUMIF(Data!$A:$A,$A420,Data!D:D)</f>
        <v>969505.20000000007</v>
      </c>
      <c r="H420" s="18">
        <f>SUMIF(Data!$A:$A,$A420,Data!E:E)</f>
        <v>1044846.7400000003</v>
      </c>
      <c r="I420" s="18">
        <f>SUMIF(Data!$A:$A,$A420,Data!F:F)</f>
        <v>1168437.92</v>
      </c>
      <c r="J420" s="17" t="s">
        <v>1875</v>
      </c>
      <c r="K420" s="19" t="s">
        <v>1884</v>
      </c>
    </row>
    <row r="421" spans="1:11" ht="22.5">
      <c r="A421" s="33" t="s">
        <v>1004</v>
      </c>
      <c r="B421" s="34" t="s">
        <v>1005</v>
      </c>
      <c r="C421" s="35" t="s">
        <v>1531</v>
      </c>
      <c r="D421" s="17">
        <f t="shared" si="6"/>
        <v>238168.8</v>
      </c>
      <c r="E421" s="18">
        <f>SUMIF(Data!A:A,A421,Data!B:B)</f>
        <v>136116</v>
      </c>
      <c r="F421" s="18">
        <f>SUMIF(Data!$A:$A,$A421,Data!C:C)</f>
        <v>102052.8</v>
      </c>
      <c r="G421" s="18">
        <f>SUMIF(Data!$A:$A,$A421,Data!D:D)</f>
        <v>0</v>
      </c>
      <c r="H421" s="18">
        <f>SUMIF(Data!$A:$A,$A421,Data!E:E)</f>
        <v>0</v>
      </c>
      <c r="I421" s="18">
        <f>SUMIF(Data!$A:$A,$A421,Data!F:F)</f>
        <v>0</v>
      </c>
      <c r="J421" s="32" t="s">
        <v>1851</v>
      </c>
      <c r="K421" s="19" t="s">
        <v>1884</v>
      </c>
    </row>
    <row r="422" spans="1:11">
      <c r="A422" s="33" t="s">
        <v>1016</v>
      </c>
      <c r="B422" s="34" t="s">
        <v>1017</v>
      </c>
      <c r="C422" s="35" t="s">
        <v>1537</v>
      </c>
      <c r="D422" s="17">
        <f t="shared" si="6"/>
        <v>1679.6</v>
      </c>
      <c r="E422" s="18">
        <f>SUMIF(Data!A:A,A422,Data!B:B)</f>
        <v>0</v>
      </c>
      <c r="F422" s="18">
        <f>SUMIF(Data!$A:$A,$A422,Data!C:C)</f>
        <v>1679.6</v>
      </c>
      <c r="G422" s="18">
        <f>SUMIF(Data!$A:$A,$A422,Data!D:D)</f>
        <v>0</v>
      </c>
      <c r="H422" s="18">
        <f>SUMIF(Data!$A:$A,$A422,Data!E:E)</f>
        <v>0</v>
      </c>
      <c r="I422" s="18">
        <f>SUMIF(Data!$A:$A,$A422,Data!F:F)</f>
        <v>0</v>
      </c>
      <c r="J422" s="32" t="s">
        <v>1875</v>
      </c>
      <c r="K422" s="19" t="s">
        <v>1884</v>
      </c>
    </row>
    <row r="423" spans="1:11" ht="33.75">
      <c r="A423" s="33" t="s">
        <v>1042</v>
      </c>
      <c r="B423" s="34" t="s">
        <v>27</v>
      </c>
      <c r="C423" s="35" t="s">
        <v>1524</v>
      </c>
      <c r="D423" s="17">
        <f t="shared" si="6"/>
        <v>0</v>
      </c>
      <c r="E423" s="18">
        <f>SUMIF(Data!A:A,A423,Data!B:B)</f>
        <v>0</v>
      </c>
      <c r="F423" s="18">
        <f>SUMIF(Data!$A:$A,$A423,Data!C:C)</f>
        <v>0</v>
      </c>
      <c r="G423" s="18">
        <f>SUMIF(Data!$A:$A,$A423,Data!D:D)</f>
        <v>0</v>
      </c>
      <c r="H423" s="18">
        <f>SUMIF(Data!$A:$A,$A423,Data!E:E)</f>
        <v>0</v>
      </c>
      <c r="I423" s="18">
        <f>SUMIF(Data!$A:$A,$A423,Data!F:F)</f>
        <v>0</v>
      </c>
      <c r="J423" s="32" t="s">
        <v>1875</v>
      </c>
      <c r="K423" s="19" t="s">
        <v>1884</v>
      </c>
    </row>
    <row r="424" spans="1:11">
      <c r="A424" s="33" t="s">
        <v>1047</v>
      </c>
      <c r="B424" s="34" t="s">
        <v>1048</v>
      </c>
      <c r="C424" s="41" t="s">
        <v>1546</v>
      </c>
      <c r="D424" s="17">
        <f t="shared" si="6"/>
        <v>0</v>
      </c>
      <c r="E424" s="18">
        <f>SUMIF(Data!A:A,A424,Data!B:B)</f>
        <v>0</v>
      </c>
      <c r="F424" s="18">
        <f>SUMIF(Data!$A:$A,$A424,Data!C:C)</f>
        <v>0</v>
      </c>
      <c r="G424" s="18">
        <f>SUMIF(Data!$A:$A,$A424,Data!D:D)</f>
        <v>0</v>
      </c>
      <c r="H424" s="18">
        <f>SUMIF(Data!$A:$A,$A424,Data!E:E)</f>
        <v>0</v>
      </c>
      <c r="I424" s="18">
        <f>SUMIF(Data!$A:$A,$A424,Data!F:F)</f>
        <v>0</v>
      </c>
      <c r="J424" s="32" t="s">
        <v>1875</v>
      </c>
      <c r="K424" s="19" t="s">
        <v>1884</v>
      </c>
    </row>
    <row r="425" spans="1:11" ht="33.75">
      <c r="A425" s="33" t="s">
        <v>1049</v>
      </c>
      <c r="B425" s="34" t="s">
        <v>787</v>
      </c>
      <c r="C425" s="35" t="s">
        <v>1524</v>
      </c>
      <c r="D425" s="17">
        <f t="shared" si="6"/>
        <v>0</v>
      </c>
      <c r="E425" s="18">
        <f>SUMIF(Data!A:A,A425,Data!B:B)</f>
        <v>0</v>
      </c>
      <c r="F425" s="18">
        <f>SUMIF(Data!$A:$A,$A425,Data!C:C)</f>
        <v>0</v>
      </c>
      <c r="G425" s="18">
        <f>SUMIF(Data!$A:$A,$A425,Data!D:D)</f>
        <v>0</v>
      </c>
      <c r="H425" s="18">
        <f>SUMIF(Data!$A:$A,$A425,Data!E:E)</f>
        <v>0</v>
      </c>
      <c r="I425" s="18">
        <f>SUMIF(Data!$A:$A,$A425,Data!F:F)</f>
        <v>0</v>
      </c>
      <c r="J425" s="32" t="s">
        <v>1875</v>
      </c>
      <c r="K425" s="19" t="s">
        <v>1884</v>
      </c>
    </row>
    <row r="426" spans="1:11">
      <c r="A426" s="33" t="s">
        <v>1050</v>
      </c>
      <c r="B426" s="34" t="s">
        <v>1051</v>
      </c>
      <c r="C426" s="35" t="s">
        <v>1451</v>
      </c>
      <c r="D426" s="17">
        <f t="shared" si="6"/>
        <v>0</v>
      </c>
      <c r="E426" s="18">
        <f>SUMIF(Data!A:A,A426,Data!B:B)</f>
        <v>0</v>
      </c>
      <c r="F426" s="18">
        <f>SUMIF(Data!$A:$A,$A426,Data!C:C)</f>
        <v>0</v>
      </c>
      <c r="G426" s="18">
        <f>SUMIF(Data!$A:$A,$A426,Data!D:D)</f>
        <v>0</v>
      </c>
      <c r="H426" s="18">
        <f>SUMIF(Data!$A:$A,$A426,Data!E:E)</f>
        <v>0</v>
      </c>
      <c r="I426" s="18">
        <f>SUMIF(Data!$A:$A,$A426,Data!F:F)</f>
        <v>0</v>
      </c>
      <c r="J426" s="32" t="s">
        <v>1875</v>
      </c>
      <c r="K426" s="19" t="s">
        <v>1884</v>
      </c>
    </row>
    <row r="427" spans="1:11">
      <c r="A427" s="33" t="s">
        <v>1065</v>
      </c>
      <c r="B427" s="34" t="s">
        <v>1066</v>
      </c>
      <c r="C427" s="41" t="s">
        <v>1552</v>
      </c>
      <c r="D427" s="17">
        <f t="shared" si="6"/>
        <v>0</v>
      </c>
      <c r="E427" s="18">
        <f>SUMIF(Data!A:A,A427,Data!B:B)</f>
        <v>0</v>
      </c>
      <c r="F427" s="18">
        <f>SUMIF(Data!$A:$A,$A427,Data!C:C)</f>
        <v>0</v>
      </c>
      <c r="G427" s="18">
        <f>SUMIF(Data!$A:$A,$A427,Data!D:D)</f>
        <v>0</v>
      </c>
      <c r="H427" s="18">
        <f>SUMIF(Data!$A:$A,$A427,Data!E:E)</f>
        <v>0</v>
      </c>
      <c r="I427" s="18">
        <f>SUMIF(Data!$A:$A,$A427,Data!F:F)</f>
        <v>0</v>
      </c>
      <c r="J427" s="32" t="s">
        <v>1875</v>
      </c>
      <c r="K427" s="19" t="s">
        <v>1884</v>
      </c>
    </row>
    <row r="428" spans="1:11">
      <c r="A428" s="36" t="s">
        <v>1120</v>
      </c>
      <c r="B428" s="37" t="s">
        <v>1121</v>
      </c>
      <c r="C428" s="51" t="s">
        <v>1567</v>
      </c>
      <c r="D428" s="17">
        <f t="shared" si="6"/>
        <v>0</v>
      </c>
      <c r="E428" s="18">
        <f>SUMIF(Data!A:A,A428,Data!B:B)</f>
        <v>0</v>
      </c>
      <c r="F428" s="18">
        <f>SUMIF(Data!$A:$A,$A428,Data!C:C)</f>
        <v>0</v>
      </c>
      <c r="G428" s="18">
        <f>SUMIF(Data!$A:$A,$A428,Data!D:D)</f>
        <v>0</v>
      </c>
      <c r="H428" s="18">
        <f>SUMIF(Data!$A:$A,$A428,Data!E:E)</f>
        <v>0</v>
      </c>
      <c r="I428" s="18">
        <f>SUMIF(Data!$A:$A,$A428,Data!F:F)</f>
        <v>0</v>
      </c>
      <c r="J428" s="39" t="s">
        <v>1875</v>
      </c>
      <c r="K428" s="31" t="s">
        <v>1884</v>
      </c>
    </row>
    <row r="429" spans="1:11" ht="33.75">
      <c r="A429" s="33" t="s">
        <v>1129</v>
      </c>
      <c r="B429" s="34" t="s">
        <v>1130</v>
      </c>
      <c r="C429" s="35" t="s">
        <v>1571</v>
      </c>
      <c r="D429" s="17">
        <f t="shared" si="6"/>
        <v>23000</v>
      </c>
      <c r="E429" s="18">
        <f>SUMIF(Data!A:A,A429,Data!B:B)</f>
        <v>0</v>
      </c>
      <c r="F429" s="18">
        <f>SUMIF(Data!$A:$A,$A429,Data!C:C)</f>
        <v>0</v>
      </c>
      <c r="G429" s="18">
        <f>SUMIF(Data!$A:$A,$A429,Data!D:D)</f>
        <v>0</v>
      </c>
      <c r="H429" s="18">
        <f>SUMIF(Data!$A:$A,$A429,Data!E:E)</f>
        <v>0</v>
      </c>
      <c r="I429" s="18">
        <f>SUMIF(Data!$A:$A,$A429,Data!F:F)</f>
        <v>23000</v>
      </c>
      <c r="J429" s="32" t="s">
        <v>1875</v>
      </c>
      <c r="K429" s="19" t="s">
        <v>1884</v>
      </c>
    </row>
    <row r="430" spans="1:11" ht="22.5">
      <c r="A430" s="33" t="s">
        <v>1131</v>
      </c>
      <c r="B430" s="34" t="s">
        <v>1132</v>
      </c>
      <c r="C430" s="35" t="s">
        <v>1572</v>
      </c>
      <c r="D430" s="17">
        <f t="shared" si="6"/>
        <v>0</v>
      </c>
      <c r="E430" s="18">
        <f>SUMIF(Data!A:A,A430,Data!B:B)</f>
        <v>0</v>
      </c>
      <c r="F430" s="18">
        <f>SUMIF(Data!$A:$A,$A430,Data!C:C)</f>
        <v>0</v>
      </c>
      <c r="G430" s="18">
        <f>SUMIF(Data!$A:$A,$A430,Data!D:D)</f>
        <v>0</v>
      </c>
      <c r="H430" s="18">
        <f>SUMIF(Data!$A:$A,$A430,Data!E:E)</f>
        <v>0</v>
      </c>
      <c r="I430" s="18">
        <f>SUMIF(Data!$A:$A,$A430,Data!F:F)</f>
        <v>0</v>
      </c>
      <c r="J430" s="32" t="s">
        <v>1875</v>
      </c>
      <c r="K430" s="19" t="s">
        <v>1884</v>
      </c>
    </row>
    <row r="431" spans="1:11">
      <c r="A431" s="33" t="s">
        <v>1153</v>
      </c>
      <c r="B431" s="34" t="s">
        <v>1154</v>
      </c>
      <c r="C431" s="40" t="s">
        <v>1578</v>
      </c>
      <c r="D431" s="17">
        <f t="shared" si="6"/>
        <v>0</v>
      </c>
      <c r="E431" s="18">
        <f>SUMIF(Data!A:A,A431,Data!B:B)</f>
        <v>0</v>
      </c>
      <c r="F431" s="18">
        <f>SUMIF(Data!$A:$A,$A431,Data!C:C)</f>
        <v>0</v>
      </c>
      <c r="G431" s="18">
        <f>SUMIF(Data!$A:$A,$A431,Data!D:D)</f>
        <v>0</v>
      </c>
      <c r="H431" s="18">
        <f>SUMIF(Data!$A:$A,$A431,Data!E:E)</f>
        <v>0</v>
      </c>
      <c r="I431" s="18">
        <f>SUMIF(Data!$A:$A,$A431,Data!F:F)</f>
        <v>0</v>
      </c>
      <c r="J431" s="32" t="s">
        <v>1875</v>
      </c>
      <c r="K431" s="19" t="s">
        <v>1884</v>
      </c>
    </row>
    <row r="432" spans="1:11" ht="22.5">
      <c r="A432" s="33" t="s">
        <v>1163</v>
      </c>
      <c r="B432" s="34" t="s">
        <v>41</v>
      </c>
      <c r="C432" s="35" t="s">
        <v>1583</v>
      </c>
      <c r="D432" s="17">
        <f t="shared" si="6"/>
        <v>0</v>
      </c>
      <c r="E432" s="18">
        <f>SUMIF(Data!A:A,A432,Data!B:B)</f>
        <v>0</v>
      </c>
      <c r="F432" s="18">
        <f>SUMIF(Data!$A:$A,$A432,Data!C:C)</f>
        <v>0</v>
      </c>
      <c r="G432" s="18">
        <f>SUMIF(Data!$A:$A,$A432,Data!D:D)</f>
        <v>0</v>
      </c>
      <c r="H432" s="18">
        <f>SUMIF(Data!$A:$A,$A432,Data!E:E)</f>
        <v>0</v>
      </c>
      <c r="I432" s="18">
        <f>SUMIF(Data!$A:$A,$A432,Data!F:F)</f>
        <v>0</v>
      </c>
      <c r="J432" s="32" t="s">
        <v>1875</v>
      </c>
      <c r="K432" s="19" t="s">
        <v>1884</v>
      </c>
    </row>
    <row r="433" spans="1:11">
      <c r="A433" s="33" t="s">
        <v>1185</v>
      </c>
      <c r="B433" s="34" t="s">
        <v>487</v>
      </c>
      <c r="C433" s="35" t="s">
        <v>1589</v>
      </c>
      <c r="D433" s="17">
        <f t="shared" si="6"/>
        <v>0</v>
      </c>
      <c r="E433" s="18">
        <f>SUMIF(Data!A:A,A433,Data!B:B)</f>
        <v>0</v>
      </c>
      <c r="F433" s="18">
        <f>SUMIF(Data!$A:$A,$A433,Data!C:C)</f>
        <v>0</v>
      </c>
      <c r="G433" s="18">
        <f>SUMIF(Data!$A:$A,$A433,Data!D:D)</f>
        <v>0</v>
      </c>
      <c r="H433" s="18">
        <f>SUMIF(Data!$A:$A,$A433,Data!E:E)</f>
        <v>0</v>
      </c>
      <c r="I433" s="18">
        <f>SUMIF(Data!$A:$A,$A433,Data!F:F)</f>
        <v>0</v>
      </c>
      <c r="J433" s="32" t="s">
        <v>1851</v>
      </c>
      <c r="K433" s="19" t="s">
        <v>1884</v>
      </c>
    </row>
    <row r="434" spans="1:11">
      <c r="A434" s="33" t="s">
        <v>1190</v>
      </c>
      <c r="B434" s="34" t="s">
        <v>1191</v>
      </c>
      <c r="C434" s="35" t="s">
        <v>1425</v>
      </c>
      <c r="D434" s="17">
        <f t="shared" si="6"/>
        <v>395294.45</v>
      </c>
      <c r="E434" s="18">
        <f>SUMIF(Data!A:A,A434,Data!B:B)</f>
        <v>0</v>
      </c>
      <c r="F434" s="18">
        <f>SUMIF(Data!$A:$A,$A434,Data!C:C)</f>
        <v>0</v>
      </c>
      <c r="G434" s="18">
        <f>SUMIF(Data!$A:$A,$A434,Data!D:D)</f>
        <v>0</v>
      </c>
      <c r="H434" s="18">
        <f>SUMIF(Data!$A:$A,$A434,Data!E:E)</f>
        <v>0</v>
      </c>
      <c r="I434" s="18">
        <f>SUMIF(Data!$A:$A,$A434,Data!F:F)</f>
        <v>395294.45</v>
      </c>
      <c r="J434" s="32" t="s">
        <v>1875</v>
      </c>
      <c r="K434" s="19" t="s">
        <v>1884</v>
      </c>
    </row>
    <row r="435" spans="1:11" ht="22.5">
      <c r="A435" s="33" t="s">
        <v>1194</v>
      </c>
      <c r="B435" s="34" t="s">
        <v>1195</v>
      </c>
      <c r="C435" s="35" t="s">
        <v>1592</v>
      </c>
      <c r="D435" s="17">
        <f t="shared" si="6"/>
        <v>0</v>
      </c>
      <c r="E435" s="18">
        <f>SUMIF(Data!A:A,A435,Data!B:B)</f>
        <v>0</v>
      </c>
      <c r="F435" s="18">
        <f>SUMIF(Data!$A:$A,$A435,Data!C:C)</f>
        <v>0</v>
      </c>
      <c r="G435" s="18">
        <f>SUMIF(Data!$A:$A,$A435,Data!D:D)</f>
        <v>0</v>
      </c>
      <c r="H435" s="18">
        <f>SUMIF(Data!$A:$A,$A435,Data!E:E)</f>
        <v>0</v>
      </c>
      <c r="I435" s="18">
        <f>SUMIF(Data!$A:$A,$A435,Data!F:F)</f>
        <v>0</v>
      </c>
      <c r="J435" s="32" t="s">
        <v>1875</v>
      </c>
      <c r="K435" s="19" t="s">
        <v>1884</v>
      </c>
    </row>
    <row r="436" spans="1:11">
      <c r="A436" s="33" t="s">
        <v>1200</v>
      </c>
      <c r="B436" s="34" t="s">
        <v>1201</v>
      </c>
      <c r="C436" s="35" t="s">
        <v>1425</v>
      </c>
      <c r="D436" s="17">
        <f t="shared" si="6"/>
        <v>29148.87</v>
      </c>
      <c r="E436" s="18">
        <f>SUMIF(Data!A:A,A436,Data!B:B)</f>
        <v>0</v>
      </c>
      <c r="F436" s="18">
        <f>SUMIF(Data!$A:$A,$A436,Data!C:C)</f>
        <v>0</v>
      </c>
      <c r="G436" s="18">
        <f>SUMIF(Data!$A:$A,$A436,Data!D:D)</f>
        <v>0</v>
      </c>
      <c r="H436" s="18">
        <f>SUMIF(Data!$A:$A,$A436,Data!E:E)</f>
        <v>0</v>
      </c>
      <c r="I436" s="18">
        <f>SUMIF(Data!$A:$A,$A436,Data!F:F)</f>
        <v>29148.87</v>
      </c>
      <c r="J436" s="32" t="s">
        <v>1875</v>
      </c>
      <c r="K436" s="19" t="s">
        <v>1884</v>
      </c>
    </row>
    <row r="437" spans="1:11" ht="22.5">
      <c r="A437" s="33" t="s">
        <v>1208</v>
      </c>
      <c r="B437" s="34" t="s">
        <v>1209</v>
      </c>
      <c r="C437" s="35" t="s">
        <v>1596</v>
      </c>
      <c r="D437" s="17">
        <f t="shared" si="6"/>
        <v>13765</v>
      </c>
      <c r="E437" s="18">
        <f>SUMIF(Data!A:A,A437,Data!B:B)</f>
        <v>0</v>
      </c>
      <c r="F437" s="18">
        <f>SUMIF(Data!$A:$A,$A437,Data!C:C)</f>
        <v>0</v>
      </c>
      <c r="G437" s="18">
        <f>SUMIF(Data!$A:$A,$A437,Data!D:D)</f>
        <v>0</v>
      </c>
      <c r="H437" s="18">
        <f>SUMIF(Data!$A:$A,$A437,Data!E:E)</f>
        <v>0</v>
      </c>
      <c r="I437" s="18">
        <f>SUMIF(Data!$A:$A,$A437,Data!F:F)</f>
        <v>13765</v>
      </c>
      <c r="J437" s="32" t="s">
        <v>1875</v>
      </c>
      <c r="K437" s="19" t="s">
        <v>1884</v>
      </c>
    </row>
    <row r="438" spans="1:11" ht="22.5">
      <c r="A438" s="33" t="s">
        <v>1210</v>
      </c>
      <c r="B438" s="34" t="s">
        <v>1211</v>
      </c>
      <c r="C438" s="35" t="s">
        <v>1597</v>
      </c>
      <c r="D438" s="17">
        <f t="shared" si="6"/>
        <v>27140</v>
      </c>
      <c r="E438" s="18">
        <f>SUMIF(Data!A:A,A438,Data!B:B)</f>
        <v>0</v>
      </c>
      <c r="F438" s="18">
        <f>SUMIF(Data!$A:$A,$A438,Data!C:C)</f>
        <v>0</v>
      </c>
      <c r="G438" s="18">
        <f>SUMIF(Data!$A:$A,$A438,Data!D:D)</f>
        <v>0</v>
      </c>
      <c r="H438" s="18">
        <f>SUMIF(Data!$A:$A,$A438,Data!E:E)</f>
        <v>0</v>
      </c>
      <c r="I438" s="18">
        <f>SUMIF(Data!$A:$A,$A438,Data!F:F)</f>
        <v>27140</v>
      </c>
      <c r="J438" s="32" t="s">
        <v>1875</v>
      </c>
      <c r="K438" s="19" t="s">
        <v>1884</v>
      </c>
    </row>
    <row r="439" spans="1:11" ht="22.5">
      <c r="A439" s="33" t="s">
        <v>1263</v>
      </c>
      <c r="B439" s="34" t="s">
        <v>1264</v>
      </c>
      <c r="C439" s="35" t="s">
        <v>1628</v>
      </c>
      <c r="D439" s="17">
        <f t="shared" si="6"/>
        <v>0</v>
      </c>
      <c r="E439" s="18">
        <f>SUMIF(Data!A:A,A439,Data!B:B)</f>
        <v>0</v>
      </c>
      <c r="F439" s="18">
        <f>SUMIF(Data!$A:$A,$A439,Data!C:C)</f>
        <v>0</v>
      </c>
      <c r="G439" s="18">
        <f>SUMIF(Data!$A:$A,$A439,Data!D:D)</f>
        <v>0</v>
      </c>
      <c r="H439" s="18">
        <f>SUMIF(Data!$A:$A,$A439,Data!E:E)</f>
        <v>0</v>
      </c>
      <c r="I439" s="18">
        <f>SUMIF(Data!$A:$A,$A439,Data!F:F)</f>
        <v>0</v>
      </c>
      <c r="J439" s="32" t="s">
        <v>1875</v>
      </c>
      <c r="K439" s="19" t="s">
        <v>1884</v>
      </c>
    </row>
    <row r="440" spans="1:11">
      <c r="A440" s="33" t="s">
        <v>1320</v>
      </c>
      <c r="B440" s="34" t="s">
        <v>1321</v>
      </c>
      <c r="C440" s="35" t="s">
        <v>1857</v>
      </c>
      <c r="D440" s="17">
        <f t="shared" si="6"/>
        <v>0</v>
      </c>
      <c r="E440" s="18">
        <f>SUMIF(Data!A:A,A440,Data!B:B)</f>
        <v>0</v>
      </c>
      <c r="F440" s="18">
        <f>SUMIF(Data!$A:$A,$A440,Data!C:C)</f>
        <v>0</v>
      </c>
      <c r="G440" s="18">
        <f>SUMIF(Data!$A:$A,$A440,Data!D:D)</f>
        <v>0</v>
      </c>
      <c r="H440" s="18">
        <f>SUMIF(Data!$A:$A,$A440,Data!E:E)</f>
        <v>0</v>
      </c>
      <c r="I440" s="18">
        <f>SUMIF(Data!$A:$A,$A440,Data!F:F)</f>
        <v>0</v>
      </c>
      <c r="J440" s="32" t="s">
        <v>1875</v>
      </c>
      <c r="K440" s="19" t="s">
        <v>2077</v>
      </c>
    </row>
    <row r="441" spans="1:11">
      <c r="A441" s="16" t="s">
        <v>13</v>
      </c>
      <c r="B441" s="20" t="s">
        <v>14</v>
      </c>
      <c r="C441" s="16" t="s">
        <v>1392</v>
      </c>
      <c r="D441" s="17">
        <f t="shared" si="6"/>
        <v>1275722.27</v>
      </c>
      <c r="E441" s="18">
        <f>SUMIF(Data!A:A,A441,Data!B:B)</f>
        <v>642394.93999999994</v>
      </c>
      <c r="F441" s="18">
        <f>SUMIF(Data!$A:$A,$A441,Data!C:C)</f>
        <v>631702.83000000007</v>
      </c>
      <c r="G441" s="18">
        <f>SUMIF(Data!$A:$A,$A441,Data!D:D)</f>
        <v>1624.5</v>
      </c>
      <c r="H441" s="18">
        <f>SUMIF(Data!$A:$A,$A441,Data!E:E)</f>
        <v>0</v>
      </c>
      <c r="I441" s="18">
        <f>SUMIF(Data!$A:$A,$A441,Data!F:F)</f>
        <v>0</v>
      </c>
      <c r="J441" s="17" t="s">
        <v>1875</v>
      </c>
      <c r="K441" s="19" t="s">
        <v>1887</v>
      </c>
    </row>
    <row r="442" spans="1:11">
      <c r="A442" s="16" t="s">
        <v>110</v>
      </c>
      <c r="B442" s="20" t="s">
        <v>111</v>
      </c>
      <c r="C442" s="16" t="s">
        <v>1874</v>
      </c>
      <c r="D442" s="17">
        <f t="shared" si="6"/>
        <v>2279018.02</v>
      </c>
      <c r="E442" s="18">
        <f>SUMIF(Data!A:A,A442,Data!B:B)</f>
        <v>948722.65999999992</v>
      </c>
      <c r="F442" s="18">
        <f>SUMIF(Data!$A:$A,$A442,Data!C:C)</f>
        <v>616155</v>
      </c>
      <c r="G442" s="18">
        <f>SUMIF(Data!$A:$A,$A442,Data!D:D)</f>
        <v>584284.04999999993</v>
      </c>
      <c r="H442" s="18">
        <f>SUMIF(Data!$A:$A,$A442,Data!E:E)</f>
        <v>129856.31</v>
      </c>
      <c r="I442" s="18">
        <f>SUMIF(Data!$A:$A,$A442,Data!F:F)</f>
        <v>0</v>
      </c>
      <c r="J442" s="17" t="s">
        <v>1875</v>
      </c>
      <c r="K442" s="19" t="s">
        <v>1887</v>
      </c>
    </row>
    <row r="443" spans="1:11">
      <c r="A443" s="16" t="s">
        <v>116</v>
      </c>
      <c r="B443" s="20" t="s">
        <v>117</v>
      </c>
      <c r="C443" s="16" t="s">
        <v>1659</v>
      </c>
      <c r="D443" s="17">
        <f t="shared" si="6"/>
        <v>161389.54</v>
      </c>
      <c r="E443" s="18">
        <f>SUMIF(Data!A:A,A443,Data!B:B)</f>
        <v>5802.34</v>
      </c>
      <c r="F443" s="18">
        <f>SUMIF(Data!$A:$A,$A443,Data!C:C)</f>
        <v>0</v>
      </c>
      <c r="G443" s="18">
        <f>SUMIF(Data!$A:$A,$A443,Data!D:D)</f>
        <v>155587.20000000001</v>
      </c>
      <c r="H443" s="18">
        <f>SUMIF(Data!$A:$A,$A443,Data!E:E)</f>
        <v>0</v>
      </c>
      <c r="I443" s="18">
        <f>SUMIF(Data!$A:$A,$A443,Data!F:F)</f>
        <v>0</v>
      </c>
      <c r="J443" s="17" t="s">
        <v>1875</v>
      </c>
      <c r="K443" s="19" t="s">
        <v>1887</v>
      </c>
    </row>
    <row r="444" spans="1:11">
      <c r="A444" s="16" t="s">
        <v>132</v>
      </c>
      <c r="B444" s="20" t="s">
        <v>133</v>
      </c>
      <c r="C444" s="16"/>
      <c r="D444" s="17">
        <f t="shared" si="6"/>
        <v>279983.21000000002</v>
      </c>
      <c r="E444" s="18">
        <f>SUMIF(Data!A:A,A444,Data!B:B)</f>
        <v>279983.21000000002</v>
      </c>
      <c r="F444" s="18">
        <f>SUMIF(Data!$A:$A,$A444,Data!C:C)</f>
        <v>0</v>
      </c>
      <c r="G444" s="18">
        <f>SUMIF(Data!$A:$A,$A444,Data!D:D)</f>
        <v>0</v>
      </c>
      <c r="H444" s="18">
        <f>SUMIF(Data!$A:$A,$A444,Data!E:E)</f>
        <v>0</v>
      </c>
      <c r="I444" s="18">
        <f>SUMIF(Data!$A:$A,$A444,Data!F:F)</f>
        <v>0</v>
      </c>
      <c r="J444" s="17" t="s">
        <v>1875</v>
      </c>
      <c r="K444" s="19" t="s">
        <v>1887</v>
      </c>
    </row>
    <row r="445" spans="1:11">
      <c r="A445" s="16" t="s">
        <v>134</v>
      </c>
      <c r="B445" s="20" t="s">
        <v>135</v>
      </c>
      <c r="C445" s="16" t="s">
        <v>1662</v>
      </c>
      <c r="D445" s="17">
        <f t="shared" si="6"/>
        <v>207472.08</v>
      </c>
      <c r="E445" s="18">
        <f>SUMIF(Data!A:A,A445,Data!B:B)</f>
        <v>59832.979999999989</v>
      </c>
      <c r="F445" s="18">
        <f>SUMIF(Data!$A:$A,$A445,Data!C:C)</f>
        <v>43894.400000000001</v>
      </c>
      <c r="G445" s="18">
        <f>SUMIF(Data!$A:$A,$A445,Data!D:D)</f>
        <v>58984.189999999988</v>
      </c>
      <c r="H445" s="18">
        <f>SUMIF(Data!$A:$A,$A445,Data!E:E)</f>
        <v>23302.189999999995</v>
      </c>
      <c r="I445" s="18">
        <f>SUMIF(Data!$A:$A,$A445,Data!F:F)</f>
        <v>21458.320000000003</v>
      </c>
      <c r="J445" s="17" t="s">
        <v>1875</v>
      </c>
      <c r="K445" s="19" t="s">
        <v>1887</v>
      </c>
    </row>
    <row r="446" spans="1:11">
      <c r="A446" s="16" t="s">
        <v>144</v>
      </c>
      <c r="B446" s="20" t="s">
        <v>145</v>
      </c>
      <c r="C446" s="16" t="s">
        <v>1665</v>
      </c>
      <c r="D446" s="17">
        <f t="shared" si="6"/>
        <v>18496.5</v>
      </c>
      <c r="E446" s="18">
        <f>SUMIF(Data!A:A,A446,Data!B:B)</f>
        <v>18496.5</v>
      </c>
      <c r="F446" s="18">
        <f>SUMIF(Data!$A:$A,$A446,Data!C:C)</f>
        <v>0</v>
      </c>
      <c r="G446" s="18">
        <f>SUMIF(Data!$A:$A,$A446,Data!D:D)</f>
        <v>0</v>
      </c>
      <c r="H446" s="18">
        <f>SUMIF(Data!$A:$A,$A446,Data!E:E)</f>
        <v>0</v>
      </c>
      <c r="I446" s="18">
        <f>SUMIF(Data!$A:$A,$A446,Data!F:F)</f>
        <v>0</v>
      </c>
      <c r="J446" s="17" t="s">
        <v>1875</v>
      </c>
      <c r="K446" s="19" t="s">
        <v>1887</v>
      </c>
    </row>
    <row r="447" spans="1:11">
      <c r="A447" s="16" t="s">
        <v>155</v>
      </c>
      <c r="B447" s="20" t="s">
        <v>156</v>
      </c>
      <c r="C447" s="16" t="s">
        <v>1666</v>
      </c>
      <c r="D447" s="17">
        <f t="shared" si="6"/>
        <v>8005.92</v>
      </c>
      <c r="E447" s="18">
        <f>SUMIF(Data!A:A,A447,Data!B:B)</f>
        <v>2502</v>
      </c>
      <c r="F447" s="18">
        <f>SUMIF(Data!$A:$A,$A447,Data!C:C)</f>
        <v>5503.92</v>
      </c>
      <c r="G447" s="18">
        <f>SUMIF(Data!$A:$A,$A447,Data!D:D)</f>
        <v>0</v>
      </c>
      <c r="H447" s="18">
        <f>SUMIF(Data!$A:$A,$A447,Data!E:E)</f>
        <v>0</v>
      </c>
      <c r="I447" s="18">
        <f>SUMIF(Data!$A:$A,$A447,Data!F:F)</f>
        <v>0</v>
      </c>
      <c r="J447" s="17" t="s">
        <v>1875</v>
      </c>
      <c r="K447" s="19" t="s">
        <v>1887</v>
      </c>
    </row>
    <row r="448" spans="1:11">
      <c r="A448" s="16" t="s">
        <v>165</v>
      </c>
      <c r="B448" s="20" t="s">
        <v>166</v>
      </c>
      <c r="C448" s="16" t="s">
        <v>1509</v>
      </c>
      <c r="D448" s="17">
        <f t="shared" si="6"/>
        <v>1392035.56</v>
      </c>
      <c r="E448" s="18">
        <f>SUMIF(Data!A:A,A448,Data!B:B)</f>
        <v>0</v>
      </c>
      <c r="F448" s="18">
        <f>SUMIF(Data!$A:$A,$A448,Data!C:C)</f>
        <v>449744.91000000003</v>
      </c>
      <c r="G448" s="18">
        <f>SUMIF(Data!$A:$A,$A448,Data!D:D)</f>
        <v>482407.97</v>
      </c>
      <c r="H448" s="18">
        <f>SUMIF(Data!$A:$A,$A448,Data!E:E)</f>
        <v>269502.68</v>
      </c>
      <c r="I448" s="18">
        <f>SUMIF(Data!$A:$A,$A448,Data!F:F)</f>
        <v>190380</v>
      </c>
      <c r="J448" s="17" t="s">
        <v>1875</v>
      </c>
      <c r="K448" s="19" t="s">
        <v>1887</v>
      </c>
    </row>
    <row r="449" spans="1:11">
      <c r="A449" s="16" t="s">
        <v>177</v>
      </c>
      <c r="B449" s="20" t="s">
        <v>178</v>
      </c>
      <c r="C449" s="16" t="s">
        <v>1662</v>
      </c>
      <c r="D449" s="17">
        <f t="shared" si="6"/>
        <v>22724.18</v>
      </c>
      <c r="E449" s="18">
        <f>SUMIF(Data!A:A,A449,Data!B:B)</f>
        <v>0</v>
      </c>
      <c r="F449" s="18">
        <f>SUMIF(Data!$A:$A,$A449,Data!C:C)</f>
        <v>0</v>
      </c>
      <c r="G449" s="18">
        <f>SUMIF(Data!$A:$A,$A449,Data!D:D)</f>
        <v>0</v>
      </c>
      <c r="H449" s="18">
        <f>SUMIF(Data!$A:$A,$A449,Data!E:E)</f>
        <v>8758.84</v>
      </c>
      <c r="I449" s="18">
        <f>SUMIF(Data!$A:$A,$A449,Data!F:F)</f>
        <v>13965.339999999998</v>
      </c>
      <c r="J449" s="17" t="s">
        <v>1875</v>
      </c>
      <c r="K449" s="19" t="s">
        <v>1887</v>
      </c>
    </row>
    <row r="450" spans="1:11">
      <c r="A450" s="16" t="s">
        <v>197</v>
      </c>
      <c r="B450" s="20" t="s">
        <v>198</v>
      </c>
      <c r="C450" s="16" t="s">
        <v>1509</v>
      </c>
      <c r="D450" s="17">
        <f t="shared" si="6"/>
        <v>434239.25</v>
      </c>
      <c r="E450" s="18">
        <f>SUMIF(Data!A:A,A450,Data!B:B)</f>
        <v>0</v>
      </c>
      <c r="F450" s="18">
        <f>SUMIF(Data!$A:$A,$A450,Data!C:C)</f>
        <v>0</v>
      </c>
      <c r="G450" s="18">
        <f>SUMIF(Data!$A:$A,$A450,Data!D:D)</f>
        <v>0</v>
      </c>
      <c r="H450" s="18">
        <f>SUMIF(Data!$A:$A,$A450,Data!E:E)</f>
        <v>74471.87</v>
      </c>
      <c r="I450" s="18">
        <f>SUMIF(Data!$A:$A,$A450,Data!F:F)</f>
        <v>359767.38</v>
      </c>
      <c r="J450" s="17" t="s">
        <v>1851</v>
      </c>
      <c r="K450" s="19" t="s">
        <v>1887</v>
      </c>
    </row>
    <row r="451" spans="1:11">
      <c r="A451" s="16" t="s">
        <v>199</v>
      </c>
      <c r="B451" s="20" t="s">
        <v>200</v>
      </c>
      <c r="C451" s="16" t="s">
        <v>1867</v>
      </c>
      <c r="D451" s="17">
        <f t="shared" si="6"/>
        <v>353534.46</v>
      </c>
      <c r="E451" s="18">
        <f>SUMIF(Data!A:A,A451,Data!B:B)</f>
        <v>0</v>
      </c>
      <c r="F451" s="18">
        <f>SUMIF(Data!$A:$A,$A451,Data!C:C)</f>
        <v>0</v>
      </c>
      <c r="G451" s="18">
        <f>SUMIF(Data!$A:$A,$A451,Data!D:D)</f>
        <v>0</v>
      </c>
      <c r="H451" s="18">
        <f>SUMIF(Data!$A:$A,$A451,Data!E:E)</f>
        <v>91769.51</v>
      </c>
      <c r="I451" s="18">
        <f>SUMIF(Data!$A:$A,$A451,Data!F:F)</f>
        <v>261764.95</v>
      </c>
      <c r="J451" s="17" t="s">
        <v>1851</v>
      </c>
      <c r="K451" s="19" t="s">
        <v>1887</v>
      </c>
    </row>
    <row r="452" spans="1:11">
      <c r="A452" s="16" t="s">
        <v>254</v>
      </c>
      <c r="B452" s="20" t="s">
        <v>255</v>
      </c>
      <c r="C452" s="16" t="s">
        <v>1678</v>
      </c>
      <c r="D452" s="17">
        <f t="shared" ref="D452:D515" si="7">SUM(E452:I452)</f>
        <v>103953.93000000001</v>
      </c>
      <c r="E452" s="18">
        <f>SUMIF(Data!A:A,A452,Data!B:B)</f>
        <v>28893.78</v>
      </c>
      <c r="F452" s="18">
        <f>SUMIF(Data!$A:$A,$A452,Data!C:C)</f>
        <v>31276.850000000002</v>
      </c>
      <c r="G452" s="18">
        <f>SUMIF(Data!$A:$A,$A452,Data!D:D)</f>
        <v>43783.3</v>
      </c>
      <c r="H452" s="18">
        <f>SUMIF(Data!$A:$A,$A452,Data!E:E)</f>
        <v>0</v>
      </c>
      <c r="I452" s="18">
        <f>SUMIF(Data!$A:$A,$A452,Data!F:F)</f>
        <v>0</v>
      </c>
      <c r="J452" s="17" t="s">
        <v>1875</v>
      </c>
      <c r="K452" s="19" t="s">
        <v>1887</v>
      </c>
    </row>
    <row r="453" spans="1:11">
      <c r="A453" s="16" t="s">
        <v>268</v>
      </c>
      <c r="B453" s="20" t="s">
        <v>269</v>
      </c>
      <c r="C453" s="16" t="s">
        <v>1688</v>
      </c>
      <c r="D453" s="17">
        <f t="shared" si="7"/>
        <v>160357</v>
      </c>
      <c r="E453" s="18">
        <f>SUMIF(Data!A:A,A453,Data!B:B)</f>
        <v>0</v>
      </c>
      <c r="F453" s="18">
        <f>SUMIF(Data!$A:$A,$A453,Data!C:C)</f>
        <v>160357</v>
      </c>
      <c r="G453" s="18">
        <f>SUMIF(Data!$A:$A,$A453,Data!D:D)</f>
        <v>0</v>
      </c>
      <c r="H453" s="18">
        <f>SUMIF(Data!$A:$A,$A453,Data!E:E)</f>
        <v>0</v>
      </c>
      <c r="I453" s="18">
        <f>SUMIF(Data!$A:$A,$A453,Data!F:F)</f>
        <v>0</v>
      </c>
      <c r="J453" s="17" t="s">
        <v>1851</v>
      </c>
      <c r="K453" s="19" t="s">
        <v>1887</v>
      </c>
    </row>
    <row r="454" spans="1:11">
      <c r="A454" s="16" t="s">
        <v>352</v>
      </c>
      <c r="B454" s="20" t="s">
        <v>353</v>
      </c>
      <c r="C454" s="16" t="s">
        <v>1697</v>
      </c>
      <c r="D454" s="17">
        <f t="shared" si="7"/>
        <v>435646.44000000006</v>
      </c>
      <c r="E454" s="18">
        <f>SUMIF(Data!A:A,A454,Data!B:B)</f>
        <v>0</v>
      </c>
      <c r="F454" s="18">
        <f>SUMIF(Data!$A:$A,$A454,Data!C:C)</f>
        <v>100137.60000000001</v>
      </c>
      <c r="G454" s="18">
        <f>SUMIF(Data!$A:$A,$A454,Data!D:D)</f>
        <v>213565.32</v>
      </c>
      <c r="H454" s="18">
        <f>SUMIF(Data!$A:$A,$A454,Data!E:E)</f>
        <v>66813.119999999995</v>
      </c>
      <c r="I454" s="18">
        <f>SUMIF(Data!$A:$A,$A454,Data!F:F)</f>
        <v>55130.400000000001</v>
      </c>
      <c r="J454" s="17" t="s">
        <v>1875</v>
      </c>
      <c r="K454" s="19" t="s">
        <v>1887</v>
      </c>
    </row>
    <row r="455" spans="1:11">
      <c r="A455" s="16" t="s">
        <v>362</v>
      </c>
      <c r="B455" s="20" t="s">
        <v>363</v>
      </c>
      <c r="C455" s="16" t="s">
        <v>1716</v>
      </c>
      <c r="D455" s="17">
        <f t="shared" si="7"/>
        <v>2323273.7700000005</v>
      </c>
      <c r="E455" s="18">
        <f>SUMIF(Data!A:A,A455,Data!B:B)</f>
        <v>0</v>
      </c>
      <c r="F455" s="18">
        <f>SUMIF(Data!$A:$A,$A455,Data!C:C)</f>
        <v>152543.4</v>
      </c>
      <c r="G455" s="18">
        <f>SUMIF(Data!$A:$A,$A455,Data!D:D)</f>
        <v>507476.47000000009</v>
      </c>
      <c r="H455" s="18">
        <f>SUMIF(Data!$A:$A,$A455,Data!E:E)</f>
        <v>1045575.14</v>
      </c>
      <c r="I455" s="18">
        <f>SUMIF(Data!$A:$A,$A455,Data!F:F)</f>
        <v>617678.76000000013</v>
      </c>
      <c r="J455" s="17" t="s">
        <v>1875</v>
      </c>
      <c r="K455" s="19" t="s">
        <v>1887</v>
      </c>
    </row>
    <row r="456" spans="1:11">
      <c r="A456" s="16" t="s">
        <v>382</v>
      </c>
      <c r="B456" s="20" t="s">
        <v>383</v>
      </c>
      <c r="C456" s="16" t="s">
        <v>1723</v>
      </c>
      <c r="D456" s="17">
        <f t="shared" si="7"/>
        <v>272300</v>
      </c>
      <c r="E456" s="18">
        <f>SUMIF(Data!A:A,A456,Data!B:B)</f>
        <v>0</v>
      </c>
      <c r="F456" s="18">
        <f>SUMIF(Data!$A:$A,$A456,Data!C:C)</f>
        <v>118788</v>
      </c>
      <c r="G456" s="18">
        <f>SUMIF(Data!$A:$A,$A456,Data!D:D)</f>
        <v>0</v>
      </c>
      <c r="H456" s="18">
        <f>SUMIF(Data!$A:$A,$A456,Data!E:E)</f>
        <v>153512</v>
      </c>
      <c r="I456" s="18">
        <f>SUMIF(Data!$A:$A,$A456,Data!F:F)</f>
        <v>0</v>
      </c>
      <c r="J456" s="17" t="s">
        <v>1875</v>
      </c>
      <c r="K456" s="19" t="s">
        <v>1887</v>
      </c>
    </row>
    <row r="457" spans="1:11">
      <c r="A457" s="16" t="s">
        <v>406</v>
      </c>
      <c r="B457" s="20" t="s">
        <v>407</v>
      </c>
      <c r="C457" s="16" t="s">
        <v>1732</v>
      </c>
      <c r="D457" s="17">
        <f t="shared" si="7"/>
        <v>66825</v>
      </c>
      <c r="E457" s="18">
        <f>SUMIF(Data!A:A,A457,Data!B:B)</f>
        <v>0</v>
      </c>
      <c r="F457" s="18">
        <f>SUMIF(Data!$A:$A,$A457,Data!C:C)</f>
        <v>0</v>
      </c>
      <c r="G457" s="18">
        <f>SUMIF(Data!$A:$A,$A457,Data!D:D)</f>
        <v>66825</v>
      </c>
      <c r="H457" s="18">
        <f>SUMIF(Data!$A:$A,$A457,Data!E:E)</f>
        <v>0</v>
      </c>
      <c r="I457" s="18">
        <f>SUMIF(Data!$A:$A,$A457,Data!F:F)</f>
        <v>0</v>
      </c>
      <c r="J457" s="17" t="s">
        <v>1875</v>
      </c>
      <c r="K457" s="19" t="s">
        <v>1887</v>
      </c>
    </row>
    <row r="458" spans="1:11">
      <c r="A458" s="16" t="s">
        <v>418</v>
      </c>
      <c r="B458" s="20" t="s">
        <v>419</v>
      </c>
      <c r="C458" s="16" t="s">
        <v>1738</v>
      </c>
      <c r="D458" s="17">
        <f t="shared" si="7"/>
        <v>286693.24</v>
      </c>
      <c r="E458" s="18">
        <f>SUMIF(Data!A:A,A458,Data!B:B)</f>
        <v>0</v>
      </c>
      <c r="F458" s="18">
        <f>SUMIF(Data!$A:$A,$A458,Data!C:C)</f>
        <v>0</v>
      </c>
      <c r="G458" s="18">
        <f>SUMIF(Data!$A:$A,$A458,Data!D:D)</f>
        <v>17300.28</v>
      </c>
      <c r="H458" s="18">
        <f>SUMIF(Data!$A:$A,$A458,Data!E:E)</f>
        <v>206293.96000000002</v>
      </c>
      <c r="I458" s="18">
        <f>SUMIF(Data!$A:$A,$A458,Data!F:F)</f>
        <v>63099</v>
      </c>
      <c r="J458" s="17" t="s">
        <v>1875</v>
      </c>
      <c r="K458" s="19" t="s">
        <v>1887</v>
      </c>
    </row>
    <row r="459" spans="1:11">
      <c r="A459" s="16" t="s">
        <v>422</v>
      </c>
      <c r="B459" s="20" t="s">
        <v>423</v>
      </c>
      <c r="C459" s="16" t="s">
        <v>1649</v>
      </c>
      <c r="D459" s="17">
        <f t="shared" si="7"/>
        <v>825</v>
      </c>
      <c r="E459" s="18">
        <f>SUMIF(Data!A:A,A459,Data!B:B)</f>
        <v>0</v>
      </c>
      <c r="F459" s="18">
        <f>SUMIF(Data!$A:$A,$A459,Data!C:C)</f>
        <v>0</v>
      </c>
      <c r="G459" s="18">
        <f>SUMIF(Data!$A:$A,$A459,Data!D:D)</f>
        <v>825</v>
      </c>
      <c r="H459" s="18">
        <f>SUMIF(Data!$A:$A,$A459,Data!E:E)</f>
        <v>0</v>
      </c>
      <c r="I459" s="18">
        <f>SUMIF(Data!$A:$A,$A459,Data!F:F)</f>
        <v>0</v>
      </c>
      <c r="J459" s="17" t="s">
        <v>1875</v>
      </c>
      <c r="K459" s="19" t="s">
        <v>1887</v>
      </c>
    </row>
    <row r="460" spans="1:11">
      <c r="A460" s="16" t="s">
        <v>428</v>
      </c>
      <c r="B460" s="20" t="s">
        <v>429</v>
      </c>
      <c r="C460" s="16" t="s">
        <v>1742</v>
      </c>
      <c r="D460" s="17">
        <f t="shared" si="7"/>
        <v>10650</v>
      </c>
      <c r="E460" s="18">
        <f>SUMIF(Data!A:A,A460,Data!B:B)</f>
        <v>0</v>
      </c>
      <c r="F460" s="18">
        <f>SUMIF(Data!$A:$A,$A460,Data!C:C)</f>
        <v>0</v>
      </c>
      <c r="G460" s="18">
        <f>SUMIF(Data!$A:$A,$A460,Data!D:D)</f>
        <v>10650</v>
      </c>
      <c r="H460" s="18">
        <f>SUMIF(Data!$A:$A,$A460,Data!E:E)</f>
        <v>0</v>
      </c>
      <c r="I460" s="18">
        <f>SUMIF(Data!$A:$A,$A460,Data!F:F)</f>
        <v>0</v>
      </c>
      <c r="J460" s="17" t="s">
        <v>1875</v>
      </c>
      <c r="K460" s="19" t="s">
        <v>1887</v>
      </c>
    </row>
    <row r="461" spans="1:11">
      <c r="A461" s="16" t="s">
        <v>432</v>
      </c>
      <c r="B461" s="20" t="s">
        <v>433</v>
      </c>
      <c r="C461" s="16" t="s">
        <v>1744</v>
      </c>
      <c r="D461" s="17">
        <f t="shared" si="7"/>
        <v>147602.18</v>
      </c>
      <c r="E461" s="18">
        <f>SUMIF(Data!A:A,A461,Data!B:B)</f>
        <v>0</v>
      </c>
      <c r="F461" s="18">
        <f>SUMIF(Data!$A:$A,$A461,Data!C:C)</f>
        <v>0</v>
      </c>
      <c r="G461" s="18">
        <f>SUMIF(Data!$A:$A,$A461,Data!D:D)</f>
        <v>147602.18</v>
      </c>
      <c r="H461" s="18">
        <f>SUMIF(Data!$A:$A,$A461,Data!E:E)</f>
        <v>0</v>
      </c>
      <c r="I461" s="18">
        <f>SUMIF(Data!$A:$A,$A461,Data!F:F)</f>
        <v>0</v>
      </c>
      <c r="J461" s="17" t="s">
        <v>1875</v>
      </c>
      <c r="K461" s="19" t="s">
        <v>1887</v>
      </c>
    </row>
    <row r="462" spans="1:11">
      <c r="A462" s="16" t="s">
        <v>438</v>
      </c>
      <c r="B462" s="20" t="s">
        <v>439</v>
      </c>
      <c r="C462" s="16" t="s">
        <v>1386</v>
      </c>
      <c r="D462" s="17">
        <f t="shared" si="7"/>
        <v>3112.48</v>
      </c>
      <c r="E462" s="18">
        <f>SUMIF(Data!A:A,A462,Data!B:B)</f>
        <v>0</v>
      </c>
      <c r="F462" s="18">
        <f>SUMIF(Data!$A:$A,$A462,Data!C:C)</f>
        <v>0</v>
      </c>
      <c r="G462" s="18">
        <f>SUMIF(Data!$A:$A,$A462,Data!D:D)</f>
        <v>3112.48</v>
      </c>
      <c r="H462" s="18">
        <f>SUMIF(Data!$A:$A,$A462,Data!E:E)</f>
        <v>0</v>
      </c>
      <c r="I462" s="18">
        <f>SUMIF(Data!$A:$A,$A462,Data!F:F)</f>
        <v>0</v>
      </c>
      <c r="J462" s="17" t="s">
        <v>1875</v>
      </c>
      <c r="K462" s="19" t="s">
        <v>1887</v>
      </c>
    </row>
    <row r="463" spans="1:11">
      <c r="A463" s="16" t="s">
        <v>444</v>
      </c>
      <c r="B463" s="20" t="s">
        <v>445</v>
      </c>
      <c r="C463" s="16" t="s">
        <v>1747</v>
      </c>
      <c r="D463" s="17">
        <f t="shared" si="7"/>
        <v>4202</v>
      </c>
      <c r="E463" s="18">
        <f>SUMIF(Data!A:A,A463,Data!B:B)</f>
        <v>0</v>
      </c>
      <c r="F463" s="18">
        <f>SUMIF(Data!$A:$A,$A463,Data!C:C)</f>
        <v>0</v>
      </c>
      <c r="G463" s="18">
        <f>SUMIF(Data!$A:$A,$A463,Data!D:D)</f>
        <v>4202</v>
      </c>
      <c r="H463" s="18">
        <f>SUMIF(Data!$A:$A,$A463,Data!E:E)</f>
        <v>0</v>
      </c>
      <c r="I463" s="18">
        <f>SUMIF(Data!$A:$A,$A463,Data!F:F)</f>
        <v>0</v>
      </c>
      <c r="J463" s="17" t="s">
        <v>1875</v>
      </c>
      <c r="K463" s="19" t="s">
        <v>1887</v>
      </c>
    </row>
    <row r="464" spans="1:11">
      <c r="A464" s="16" t="s">
        <v>450</v>
      </c>
      <c r="B464" s="20" t="s">
        <v>451</v>
      </c>
      <c r="C464" s="16" t="s">
        <v>1750</v>
      </c>
      <c r="D464" s="17">
        <f t="shared" si="7"/>
        <v>6325</v>
      </c>
      <c r="E464" s="18">
        <f>SUMIF(Data!A:A,A464,Data!B:B)</f>
        <v>0</v>
      </c>
      <c r="F464" s="18">
        <f>SUMIF(Data!$A:$A,$A464,Data!C:C)</f>
        <v>0</v>
      </c>
      <c r="G464" s="18">
        <f>SUMIF(Data!$A:$A,$A464,Data!D:D)</f>
        <v>6325</v>
      </c>
      <c r="H464" s="18">
        <f>SUMIF(Data!$A:$A,$A464,Data!E:E)</f>
        <v>0</v>
      </c>
      <c r="I464" s="18">
        <f>SUMIF(Data!$A:$A,$A464,Data!F:F)</f>
        <v>0</v>
      </c>
      <c r="J464" s="17" t="s">
        <v>1875</v>
      </c>
      <c r="K464" s="19" t="s">
        <v>1887</v>
      </c>
    </row>
    <row r="465" spans="1:11">
      <c r="A465" s="16" t="s">
        <v>452</v>
      </c>
      <c r="B465" s="20" t="s">
        <v>453</v>
      </c>
      <c r="C465" s="16" t="s">
        <v>1751</v>
      </c>
      <c r="D465" s="17">
        <f t="shared" si="7"/>
        <v>470459.78</v>
      </c>
      <c r="E465" s="18">
        <f>SUMIF(Data!A:A,A465,Data!B:B)</f>
        <v>0</v>
      </c>
      <c r="F465" s="18">
        <f>SUMIF(Data!$A:$A,$A465,Data!C:C)</f>
        <v>0</v>
      </c>
      <c r="G465" s="18">
        <f>SUMIF(Data!$A:$A,$A465,Data!D:D)</f>
        <v>470459.78</v>
      </c>
      <c r="H465" s="18">
        <f>SUMIF(Data!$A:$A,$A465,Data!E:E)</f>
        <v>0</v>
      </c>
      <c r="I465" s="18">
        <f>SUMIF(Data!$A:$A,$A465,Data!F:F)</f>
        <v>0</v>
      </c>
      <c r="J465" s="17" t="s">
        <v>1875</v>
      </c>
      <c r="K465" s="19" t="s">
        <v>1887</v>
      </c>
    </row>
    <row r="466" spans="1:11">
      <c r="A466" s="16" t="s">
        <v>454</v>
      </c>
      <c r="B466" s="20" t="s">
        <v>455</v>
      </c>
      <c r="C466" s="16" t="s">
        <v>1752</v>
      </c>
      <c r="D466" s="17">
        <f t="shared" si="7"/>
        <v>5610</v>
      </c>
      <c r="E466" s="18">
        <f>SUMIF(Data!A:A,A466,Data!B:B)</f>
        <v>0</v>
      </c>
      <c r="F466" s="18">
        <f>SUMIF(Data!$A:$A,$A466,Data!C:C)</f>
        <v>0</v>
      </c>
      <c r="G466" s="18">
        <f>SUMIF(Data!$A:$A,$A466,Data!D:D)</f>
        <v>5610</v>
      </c>
      <c r="H466" s="18">
        <f>SUMIF(Data!$A:$A,$A466,Data!E:E)</f>
        <v>0</v>
      </c>
      <c r="I466" s="18">
        <f>SUMIF(Data!$A:$A,$A466,Data!F:F)</f>
        <v>0</v>
      </c>
      <c r="J466" s="17" t="s">
        <v>1875</v>
      </c>
      <c r="K466" s="19" t="s">
        <v>1887</v>
      </c>
    </row>
    <row r="467" spans="1:11">
      <c r="A467" s="16" t="s">
        <v>492</v>
      </c>
      <c r="B467" s="20" t="s">
        <v>493</v>
      </c>
      <c r="C467" s="16" t="s">
        <v>1766</v>
      </c>
      <c r="D467" s="17">
        <f t="shared" si="7"/>
        <v>32205</v>
      </c>
      <c r="E467" s="18">
        <f>SUMIF(Data!A:A,A467,Data!B:B)</f>
        <v>0</v>
      </c>
      <c r="F467" s="18">
        <f>SUMIF(Data!$A:$A,$A467,Data!C:C)</f>
        <v>0</v>
      </c>
      <c r="G467" s="18">
        <f>SUMIF(Data!$A:$A,$A467,Data!D:D)</f>
        <v>28500</v>
      </c>
      <c r="H467" s="18">
        <f>SUMIF(Data!$A:$A,$A467,Data!E:E)</f>
        <v>3705</v>
      </c>
      <c r="I467" s="18">
        <f>SUMIF(Data!$A:$A,$A467,Data!F:F)</f>
        <v>0</v>
      </c>
      <c r="J467" s="17" t="s">
        <v>1875</v>
      </c>
      <c r="K467" s="19" t="s">
        <v>1887</v>
      </c>
    </row>
    <row r="468" spans="1:11">
      <c r="A468" s="15" t="s">
        <v>498</v>
      </c>
      <c r="B468" s="28" t="s">
        <v>499</v>
      </c>
      <c r="C468" s="29" t="s">
        <v>1649</v>
      </c>
      <c r="D468" s="17">
        <f t="shared" si="7"/>
        <v>3065</v>
      </c>
      <c r="E468" s="18">
        <f>SUMIF(Data!A:A,A468,Data!B:B)</f>
        <v>0</v>
      </c>
      <c r="F468" s="18">
        <f>SUMIF(Data!$A:$A,$A468,Data!C:C)</f>
        <v>0</v>
      </c>
      <c r="G468" s="18">
        <f>SUMIF(Data!$A:$A,$A468,Data!D:D)</f>
        <v>3065</v>
      </c>
      <c r="H468" s="18">
        <f>SUMIF(Data!$A:$A,$A468,Data!E:E)</f>
        <v>0</v>
      </c>
      <c r="I468" s="18">
        <f>SUMIF(Data!$A:$A,$A468,Data!F:F)</f>
        <v>0</v>
      </c>
      <c r="J468" s="30" t="s">
        <v>1875</v>
      </c>
      <c r="K468" s="31" t="s">
        <v>1887</v>
      </c>
    </row>
    <row r="469" spans="1:11">
      <c r="A469" s="16" t="s">
        <v>504</v>
      </c>
      <c r="B469" s="20" t="s">
        <v>505</v>
      </c>
      <c r="C469" s="16" t="s">
        <v>1771</v>
      </c>
      <c r="D469" s="17">
        <f t="shared" si="7"/>
        <v>50000</v>
      </c>
      <c r="E469" s="18">
        <f>SUMIF(Data!A:A,A469,Data!B:B)</f>
        <v>0</v>
      </c>
      <c r="F469" s="18">
        <f>SUMIF(Data!$A:$A,$A469,Data!C:C)</f>
        <v>0</v>
      </c>
      <c r="G469" s="18">
        <f>SUMIF(Data!$A:$A,$A469,Data!D:D)</f>
        <v>50000</v>
      </c>
      <c r="H469" s="18">
        <f>SUMIF(Data!$A:$A,$A469,Data!E:E)</f>
        <v>0</v>
      </c>
      <c r="I469" s="18">
        <f>SUMIF(Data!$A:$A,$A469,Data!F:F)</f>
        <v>0</v>
      </c>
      <c r="J469" s="17" t="s">
        <v>1875</v>
      </c>
      <c r="K469" s="19" t="s">
        <v>1887</v>
      </c>
    </row>
    <row r="470" spans="1:11">
      <c r="A470" s="16" t="s">
        <v>514</v>
      </c>
      <c r="B470" s="20" t="s">
        <v>515</v>
      </c>
      <c r="C470" s="16" t="s">
        <v>1386</v>
      </c>
      <c r="D470" s="17">
        <f t="shared" si="7"/>
        <v>6933.64</v>
      </c>
      <c r="E470" s="18">
        <f>SUMIF(Data!A:A,A470,Data!B:B)</f>
        <v>0</v>
      </c>
      <c r="F470" s="18">
        <f>SUMIF(Data!$A:$A,$A470,Data!C:C)</f>
        <v>0</v>
      </c>
      <c r="G470" s="18">
        <f>SUMIF(Data!$A:$A,$A470,Data!D:D)</f>
        <v>6933.64</v>
      </c>
      <c r="H470" s="18">
        <f>SUMIF(Data!$A:$A,$A470,Data!E:E)</f>
        <v>0</v>
      </c>
      <c r="I470" s="18">
        <f>SUMIF(Data!$A:$A,$A470,Data!F:F)</f>
        <v>0</v>
      </c>
      <c r="J470" s="17" t="s">
        <v>1875</v>
      </c>
      <c r="K470" s="19" t="s">
        <v>1887</v>
      </c>
    </row>
    <row r="471" spans="1:11">
      <c r="A471" s="16" t="s">
        <v>518</v>
      </c>
      <c r="B471" s="20" t="s">
        <v>519</v>
      </c>
      <c r="C471" s="16" t="s">
        <v>1774</v>
      </c>
      <c r="D471" s="17">
        <f t="shared" si="7"/>
        <v>9902.3799999999992</v>
      </c>
      <c r="E471" s="18">
        <f>SUMIF(Data!A:A,A471,Data!B:B)</f>
        <v>0</v>
      </c>
      <c r="F471" s="18">
        <f>SUMIF(Data!$A:$A,$A471,Data!C:C)</f>
        <v>0</v>
      </c>
      <c r="G471" s="18">
        <f>SUMIF(Data!$A:$A,$A471,Data!D:D)</f>
        <v>1964.22</v>
      </c>
      <c r="H471" s="18">
        <f>SUMIF(Data!$A:$A,$A471,Data!E:E)</f>
        <v>7938.16</v>
      </c>
      <c r="I471" s="18">
        <f>SUMIF(Data!$A:$A,$A471,Data!F:F)</f>
        <v>0</v>
      </c>
      <c r="J471" s="17" t="s">
        <v>1875</v>
      </c>
      <c r="K471" s="19" t="s">
        <v>1887</v>
      </c>
    </row>
    <row r="472" spans="1:11">
      <c r="A472" s="16" t="s">
        <v>532</v>
      </c>
      <c r="B472" s="20" t="s">
        <v>533</v>
      </c>
      <c r="C472" s="16" t="s">
        <v>1778</v>
      </c>
      <c r="D472" s="17">
        <f t="shared" si="7"/>
        <v>529875.10000000009</v>
      </c>
      <c r="E472" s="18">
        <f>SUMIF(Data!A:A,A472,Data!B:B)</f>
        <v>0</v>
      </c>
      <c r="F472" s="18">
        <f>SUMIF(Data!$A:$A,$A472,Data!C:C)</f>
        <v>0</v>
      </c>
      <c r="G472" s="18">
        <f>SUMIF(Data!$A:$A,$A472,Data!D:D)</f>
        <v>215607.08000000002</v>
      </c>
      <c r="H472" s="18">
        <f>SUMIF(Data!$A:$A,$A472,Data!E:E)</f>
        <v>305820.15000000002</v>
      </c>
      <c r="I472" s="18">
        <f>SUMIF(Data!$A:$A,$A472,Data!F:F)</f>
        <v>8447.8700000000008</v>
      </c>
      <c r="J472" s="17" t="s">
        <v>1875</v>
      </c>
      <c r="K472" s="19" t="s">
        <v>1887</v>
      </c>
    </row>
    <row r="473" spans="1:11">
      <c r="A473" s="16" t="s">
        <v>546</v>
      </c>
      <c r="B473" s="20" t="s">
        <v>547</v>
      </c>
      <c r="C473" s="16" t="s">
        <v>1782</v>
      </c>
      <c r="D473" s="17">
        <f t="shared" si="7"/>
        <v>54015.55</v>
      </c>
      <c r="E473" s="18">
        <f>SUMIF(Data!A:A,A473,Data!B:B)</f>
        <v>0</v>
      </c>
      <c r="F473" s="18">
        <f>SUMIF(Data!$A:$A,$A473,Data!C:C)</f>
        <v>0</v>
      </c>
      <c r="G473" s="18">
        <f>SUMIF(Data!$A:$A,$A473,Data!D:D)</f>
        <v>54015.55</v>
      </c>
      <c r="H473" s="18">
        <f>SUMIF(Data!$A:$A,$A473,Data!E:E)</f>
        <v>0</v>
      </c>
      <c r="I473" s="18">
        <f>SUMIF(Data!$A:$A,$A473,Data!F:F)</f>
        <v>0</v>
      </c>
      <c r="J473" s="17" t="s">
        <v>1875</v>
      </c>
      <c r="K473" s="19" t="s">
        <v>1887</v>
      </c>
    </row>
    <row r="474" spans="1:11">
      <c r="A474" s="16" t="s">
        <v>554</v>
      </c>
      <c r="B474" s="20" t="s">
        <v>555</v>
      </c>
      <c r="C474" s="49" t="s">
        <v>1785</v>
      </c>
      <c r="D474" s="17">
        <f t="shared" si="7"/>
        <v>121786.4</v>
      </c>
      <c r="E474" s="18">
        <f>SUMIF(Data!A:A,A474,Data!B:B)</f>
        <v>0</v>
      </c>
      <c r="F474" s="18">
        <f>SUMIF(Data!$A:$A,$A474,Data!C:C)</f>
        <v>0</v>
      </c>
      <c r="G474" s="18">
        <f>SUMIF(Data!$A:$A,$A474,Data!D:D)</f>
        <v>77891.23</v>
      </c>
      <c r="H474" s="18">
        <f>SUMIF(Data!$A:$A,$A474,Data!E:E)</f>
        <v>43895.17</v>
      </c>
      <c r="I474" s="18">
        <f>SUMIF(Data!$A:$A,$A474,Data!F:F)</f>
        <v>0</v>
      </c>
      <c r="J474" s="17" t="s">
        <v>1875</v>
      </c>
      <c r="K474" s="19" t="s">
        <v>1887</v>
      </c>
    </row>
    <row r="475" spans="1:11">
      <c r="A475" s="16" t="s">
        <v>556</v>
      </c>
      <c r="B475" s="20" t="s">
        <v>557</v>
      </c>
      <c r="C475" s="16" t="s">
        <v>1786</v>
      </c>
      <c r="D475" s="17">
        <f t="shared" si="7"/>
        <v>207890</v>
      </c>
      <c r="E475" s="18">
        <f>SUMIF(Data!A:A,A475,Data!B:B)</f>
        <v>0</v>
      </c>
      <c r="F475" s="18">
        <f>SUMIF(Data!$A:$A,$A475,Data!C:C)</f>
        <v>0</v>
      </c>
      <c r="G475" s="18">
        <f>SUMIF(Data!$A:$A,$A475,Data!D:D)</f>
        <v>60716</v>
      </c>
      <c r="H475" s="18">
        <f>SUMIF(Data!$A:$A,$A475,Data!E:E)</f>
        <v>0</v>
      </c>
      <c r="I475" s="18">
        <f>SUMIF(Data!$A:$A,$A475,Data!F:F)</f>
        <v>147174</v>
      </c>
      <c r="J475" s="17" t="s">
        <v>1875</v>
      </c>
      <c r="K475" s="19" t="s">
        <v>1887</v>
      </c>
    </row>
    <row r="476" spans="1:11">
      <c r="A476" s="16" t="s">
        <v>596</v>
      </c>
      <c r="B476" s="20" t="s">
        <v>597</v>
      </c>
      <c r="C476" s="16" t="s">
        <v>1805</v>
      </c>
      <c r="D476" s="17">
        <f t="shared" si="7"/>
        <v>14418</v>
      </c>
      <c r="E476" s="18">
        <f>SUMIF(Data!A:A,A476,Data!B:B)</f>
        <v>0</v>
      </c>
      <c r="F476" s="18">
        <f>SUMIF(Data!$A:$A,$A476,Data!C:C)</f>
        <v>0</v>
      </c>
      <c r="G476" s="18">
        <f>SUMIF(Data!$A:$A,$A476,Data!D:D)</f>
        <v>14418</v>
      </c>
      <c r="H476" s="18">
        <f>SUMIF(Data!$A:$A,$A476,Data!E:E)</f>
        <v>0</v>
      </c>
      <c r="I476" s="18">
        <f>SUMIF(Data!$A:$A,$A476,Data!F:F)</f>
        <v>0</v>
      </c>
      <c r="J476" s="17" t="s">
        <v>1875</v>
      </c>
      <c r="K476" s="19" t="s">
        <v>1887</v>
      </c>
    </row>
    <row r="477" spans="1:11">
      <c r="A477" s="16" t="s">
        <v>610</v>
      </c>
      <c r="B477" s="20" t="s">
        <v>611</v>
      </c>
      <c r="C477" s="16" t="s">
        <v>1649</v>
      </c>
      <c r="D477" s="17">
        <f t="shared" si="7"/>
        <v>4141.54</v>
      </c>
      <c r="E477" s="18">
        <f>SUMIF(Data!A:A,A477,Data!B:B)</f>
        <v>0</v>
      </c>
      <c r="F477" s="18">
        <f>SUMIF(Data!$A:$A,$A477,Data!C:C)</f>
        <v>0</v>
      </c>
      <c r="G477" s="18">
        <f>SUMIF(Data!$A:$A,$A477,Data!D:D)</f>
        <v>4141.54</v>
      </c>
      <c r="H477" s="18">
        <f>SUMIF(Data!$A:$A,$A477,Data!E:E)</f>
        <v>0</v>
      </c>
      <c r="I477" s="18">
        <f>SUMIF(Data!$A:$A,$A477,Data!F:F)</f>
        <v>0</v>
      </c>
      <c r="J477" s="17" t="s">
        <v>1875</v>
      </c>
      <c r="K477" s="19" t="s">
        <v>1887</v>
      </c>
    </row>
    <row r="478" spans="1:11">
      <c r="A478" s="16" t="s">
        <v>622</v>
      </c>
      <c r="B478" s="20" t="s">
        <v>623</v>
      </c>
      <c r="C478" s="16" t="s">
        <v>1814</v>
      </c>
      <c r="D478" s="17">
        <f t="shared" si="7"/>
        <v>90231</v>
      </c>
      <c r="E478" s="18">
        <f>SUMIF(Data!A:A,A478,Data!B:B)</f>
        <v>0</v>
      </c>
      <c r="F478" s="18">
        <f>SUMIF(Data!$A:$A,$A478,Data!C:C)</f>
        <v>0</v>
      </c>
      <c r="G478" s="18">
        <f>SUMIF(Data!$A:$A,$A478,Data!D:D)</f>
        <v>26448</v>
      </c>
      <c r="H478" s="18">
        <f>SUMIF(Data!$A:$A,$A478,Data!E:E)</f>
        <v>19750.5</v>
      </c>
      <c r="I478" s="18">
        <f>SUMIF(Data!$A:$A,$A478,Data!F:F)</f>
        <v>44032.5</v>
      </c>
      <c r="J478" s="17" t="s">
        <v>1875</v>
      </c>
      <c r="K478" s="19" t="s">
        <v>1887</v>
      </c>
    </row>
    <row r="479" spans="1:11">
      <c r="A479" s="16" t="s">
        <v>628</v>
      </c>
      <c r="B479" s="20" t="s">
        <v>629</v>
      </c>
      <c r="C479" s="16" t="s">
        <v>1816</v>
      </c>
      <c r="D479" s="17">
        <f t="shared" si="7"/>
        <v>11600</v>
      </c>
      <c r="E479" s="18">
        <f>SUMIF(Data!A:A,A479,Data!B:B)</f>
        <v>0</v>
      </c>
      <c r="F479" s="18">
        <f>SUMIF(Data!$A:$A,$A479,Data!C:C)</f>
        <v>0</v>
      </c>
      <c r="G479" s="18">
        <f>SUMIF(Data!$A:$A,$A479,Data!D:D)</f>
        <v>0</v>
      </c>
      <c r="H479" s="18">
        <f>SUMIF(Data!$A:$A,$A479,Data!E:E)</f>
        <v>5600</v>
      </c>
      <c r="I479" s="18">
        <f>SUMIF(Data!$A:$A,$A479,Data!F:F)</f>
        <v>6000</v>
      </c>
      <c r="J479" s="17" t="s">
        <v>1875</v>
      </c>
      <c r="K479" s="19" t="s">
        <v>1887</v>
      </c>
    </row>
    <row r="480" spans="1:11">
      <c r="A480" s="16" t="s">
        <v>634</v>
      </c>
      <c r="B480" s="20" t="s">
        <v>635</v>
      </c>
      <c r="C480" s="16" t="s">
        <v>1819</v>
      </c>
      <c r="D480" s="17">
        <f t="shared" si="7"/>
        <v>169039.2</v>
      </c>
      <c r="E480" s="18">
        <f>SUMIF(Data!A:A,A480,Data!B:B)</f>
        <v>0</v>
      </c>
      <c r="F480" s="18">
        <f>SUMIF(Data!$A:$A,$A480,Data!C:C)</f>
        <v>0</v>
      </c>
      <c r="G480" s="18">
        <f>SUMIF(Data!$A:$A,$A480,Data!D:D)</f>
        <v>67260</v>
      </c>
      <c r="H480" s="18">
        <f>SUMIF(Data!$A:$A,$A480,Data!E:E)</f>
        <v>101779.2</v>
      </c>
      <c r="I480" s="18">
        <f>SUMIF(Data!$A:$A,$A480,Data!F:F)</f>
        <v>0</v>
      </c>
      <c r="J480" s="17" t="s">
        <v>1875</v>
      </c>
      <c r="K480" s="19" t="s">
        <v>1887</v>
      </c>
    </row>
    <row r="481" spans="1:11">
      <c r="A481" s="16" t="s">
        <v>714</v>
      </c>
      <c r="B481" s="20" t="s">
        <v>715</v>
      </c>
      <c r="C481" s="16" t="s">
        <v>1848</v>
      </c>
      <c r="D481" s="17">
        <f t="shared" si="7"/>
        <v>77660.88</v>
      </c>
      <c r="E481" s="18">
        <f>SUMIF(Data!A:A,A481,Data!B:B)</f>
        <v>0</v>
      </c>
      <c r="F481" s="18">
        <f>SUMIF(Data!$A:$A,$A481,Data!C:C)</f>
        <v>0</v>
      </c>
      <c r="G481" s="18">
        <f>SUMIF(Data!$A:$A,$A481,Data!D:D)</f>
        <v>0</v>
      </c>
      <c r="H481" s="18">
        <f>SUMIF(Data!$A:$A,$A481,Data!E:E)</f>
        <v>77660.88</v>
      </c>
      <c r="I481" s="18">
        <f>SUMIF(Data!$A:$A,$A481,Data!F:F)</f>
        <v>0</v>
      </c>
      <c r="J481" s="17" t="s">
        <v>1851</v>
      </c>
      <c r="K481" s="19" t="s">
        <v>1887</v>
      </c>
    </row>
    <row r="482" spans="1:11">
      <c r="A482" s="33" t="s">
        <v>726</v>
      </c>
      <c r="B482" s="34" t="s">
        <v>727</v>
      </c>
      <c r="C482" s="35" t="s">
        <v>1413</v>
      </c>
      <c r="D482" s="17">
        <f t="shared" si="7"/>
        <v>79715.650000000009</v>
      </c>
      <c r="E482" s="18">
        <f>SUMIF(Data!A:A,A482,Data!B:B)</f>
        <v>0</v>
      </c>
      <c r="F482" s="18">
        <f>SUMIF(Data!$A:$A,$A482,Data!C:C)</f>
        <v>0</v>
      </c>
      <c r="G482" s="18">
        <f>SUMIF(Data!$A:$A,$A482,Data!D:D)</f>
        <v>0</v>
      </c>
      <c r="H482" s="18">
        <f>SUMIF(Data!$A:$A,$A482,Data!E:E)</f>
        <v>5669.71</v>
      </c>
      <c r="I482" s="18">
        <f>SUMIF(Data!$A:$A,$A482,Data!F:F)</f>
        <v>74045.94</v>
      </c>
      <c r="J482" s="32" t="s">
        <v>1875</v>
      </c>
      <c r="K482" s="19" t="s">
        <v>1887</v>
      </c>
    </row>
    <row r="483" spans="1:11" ht="45">
      <c r="A483" s="33" t="s">
        <v>734</v>
      </c>
      <c r="B483" s="34" t="s">
        <v>735</v>
      </c>
      <c r="C483" s="35" t="s">
        <v>1415</v>
      </c>
      <c r="D483" s="17">
        <f t="shared" si="7"/>
        <v>260000</v>
      </c>
      <c r="E483" s="18">
        <f>SUMIF(Data!A:A,A483,Data!B:B)</f>
        <v>0</v>
      </c>
      <c r="F483" s="18">
        <f>SUMIF(Data!$A:$A,$A483,Data!C:C)</f>
        <v>0</v>
      </c>
      <c r="G483" s="18">
        <f>SUMIF(Data!$A:$A,$A483,Data!D:D)</f>
        <v>0</v>
      </c>
      <c r="H483" s="18">
        <f>SUMIF(Data!$A:$A,$A483,Data!E:E)</f>
        <v>260000</v>
      </c>
      <c r="I483" s="18">
        <f>SUMIF(Data!$A:$A,$A483,Data!F:F)</f>
        <v>0</v>
      </c>
      <c r="J483" s="32" t="s">
        <v>1875</v>
      </c>
      <c r="K483" s="19" t="s">
        <v>1887</v>
      </c>
    </row>
    <row r="484" spans="1:11" ht="33.75">
      <c r="A484" s="33" t="s">
        <v>740</v>
      </c>
      <c r="B484" s="34" t="s">
        <v>741</v>
      </c>
      <c r="C484" s="35" t="s">
        <v>1417</v>
      </c>
      <c r="D484" s="17">
        <f t="shared" si="7"/>
        <v>262500</v>
      </c>
      <c r="E484" s="18">
        <f>SUMIF(Data!A:A,A484,Data!B:B)</f>
        <v>0</v>
      </c>
      <c r="F484" s="18">
        <f>SUMIF(Data!$A:$A,$A484,Data!C:C)</f>
        <v>0</v>
      </c>
      <c r="G484" s="18">
        <f>SUMIF(Data!$A:$A,$A484,Data!D:D)</f>
        <v>0</v>
      </c>
      <c r="H484" s="18">
        <f>SUMIF(Data!$A:$A,$A484,Data!E:E)</f>
        <v>262500</v>
      </c>
      <c r="I484" s="18">
        <f>SUMIF(Data!$A:$A,$A484,Data!F:F)</f>
        <v>0</v>
      </c>
      <c r="J484" s="32" t="s">
        <v>1851</v>
      </c>
      <c r="K484" s="19" t="s">
        <v>1887</v>
      </c>
    </row>
    <row r="485" spans="1:11" ht="33.75">
      <c r="A485" s="33" t="s">
        <v>772</v>
      </c>
      <c r="B485" s="34" t="s">
        <v>773</v>
      </c>
      <c r="C485" s="35" t="s">
        <v>1432</v>
      </c>
      <c r="D485" s="17">
        <f t="shared" si="7"/>
        <v>28656</v>
      </c>
      <c r="E485" s="18">
        <f>SUMIF(Data!A:A,A485,Data!B:B)</f>
        <v>0</v>
      </c>
      <c r="F485" s="18">
        <f>SUMIF(Data!$A:$A,$A485,Data!C:C)</f>
        <v>0</v>
      </c>
      <c r="G485" s="18">
        <f>SUMIF(Data!$A:$A,$A485,Data!D:D)</f>
        <v>0</v>
      </c>
      <c r="H485" s="18">
        <f>SUMIF(Data!$A:$A,$A485,Data!E:E)</f>
        <v>0</v>
      </c>
      <c r="I485" s="18">
        <f>SUMIF(Data!$A:$A,$A485,Data!F:F)</f>
        <v>28656</v>
      </c>
      <c r="J485" s="32" t="s">
        <v>1875</v>
      </c>
      <c r="K485" s="19" t="s">
        <v>1887</v>
      </c>
    </row>
    <row r="486" spans="1:11" ht="22.5">
      <c r="A486" s="33" t="s">
        <v>790</v>
      </c>
      <c r="B486" s="34" t="s">
        <v>791</v>
      </c>
      <c r="C486" s="35" t="s">
        <v>1440</v>
      </c>
      <c r="D486" s="17">
        <f t="shared" si="7"/>
        <v>17100</v>
      </c>
      <c r="E486" s="18">
        <f>SUMIF(Data!A:A,A486,Data!B:B)</f>
        <v>0</v>
      </c>
      <c r="F486" s="18">
        <f>SUMIF(Data!$A:$A,$A486,Data!C:C)</f>
        <v>0</v>
      </c>
      <c r="G486" s="18">
        <f>SUMIF(Data!$A:$A,$A486,Data!D:D)</f>
        <v>0</v>
      </c>
      <c r="H486" s="18">
        <f>SUMIF(Data!$A:$A,$A486,Data!E:E)</f>
        <v>17100</v>
      </c>
      <c r="I486" s="18">
        <f>SUMIF(Data!$A:$A,$A486,Data!F:F)</f>
        <v>0</v>
      </c>
      <c r="J486" s="32" t="s">
        <v>1875</v>
      </c>
      <c r="K486" s="19" t="s">
        <v>1887</v>
      </c>
    </row>
    <row r="487" spans="1:11" ht="22.5">
      <c r="A487" s="33" t="s">
        <v>826</v>
      </c>
      <c r="B487" s="34" t="s">
        <v>827</v>
      </c>
      <c r="C487" s="35" t="s">
        <v>1457</v>
      </c>
      <c r="D487" s="17">
        <f t="shared" si="7"/>
        <v>521114.34</v>
      </c>
      <c r="E487" s="18">
        <f>SUMIF(Data!A:A,A487,Data!B:B)</f>
        <v>0</v>
      </c>
      <c r="F487" s="18">
        <f>SUMIF(Data!$A:$A,$A487,Data!C:C)</f>
        <v>0</v>
      </c>
      <c r="G487" s="18">
        <f>SUMIF(Data!$A:$A,$A487,Data!D:D)</f>
        <v>0</v>
      </c>
      <c r="H487" s="18">
        <f>SUMIF(Data!$A:$A,$A487,Data!E:E)</f>
        <v>0</v>
      </c>
      <c r="I487" s="18">
        <f>SUMIF(Data!$A:$A,$A487,Data!F:F)</f>
        <v>521114.34</v>
      </c>
      <c r="J487" s="32" t="s">
        <v>1875</v>
      </c>
      <c r="K487" s="19" t="s">
        <v>1887</v>
      </c>
    </row>
    <row r="488" spans="1:11">
      <c r="A488" s="33" t="s">
        <v>834</v>
      </c>
      <c r="B488" s="34" t="s">
        <v>835</v>
      </c>
      <c r="C488" s="35" t="s">
        <v>1461</v>
      </c>
      <c r="D488" s="17">
        <f t="shared" si="7"/>
        <v>1368</v>
      </c>
      <c r="E488" s="18">
        <f>SUMIF(Data!A:A,A488,Data!B:B)</f>
        <v>0</v>
      </c>
      <c r="F488" s="18">
        <f>SUMIF(Data!$A:$A,$A488,Data!C:C)</f>
        <v>0</v>
      </c>
      <c r="G488" s="18">
        <f>SUMIF(Data!$A:$A,$A488,Data!D:D)</f>
        <v>0</v>
      </c>
      <c r="H488" s="18">
        <f>SUMIF(Data!$A:$A,$A488,Data!E:E)</f>
        <v>0</v>
      </c>
      <c r="I488" s="18">
        <f>SUMIF(Data!$A:$A,$A488,Data!F:F)</f>
        <v>1368</v>
      </c>
      <c r="J488" s="32" t="s">
        <v>1875</v>
      </c>
      <c r="K488" s="19" t="s">
        <v>1887</v>
      </c>
    </row>
    <row r="489" spans="1:11" ht="22.5">
      <c r="A489" s="33" t="s">
        <v>836</v>
      </c>
      <c r="B489" s="34" t="s">
        <v>837</v>
      </c>
      <c r="C489" s="35" t="s">
        <v>1462</v>
      </c>
      <c r="D489" s="17">
        <f t="shared" si="7"/>
        <v>35000</v>
      </c>
      <c r="E489" s="18">
        <f>SUMIF(Data!A:A,A489,Data!B:B)</f>
        <v>0</v>
      </c>
      <c r="F489" s="18">
        <f>SUMIF(Data!$A:$A,$A489,Data!C:C)</f>
        <v>0</v>
      </c>
      <c r="G489" s="18">
        <f>SUMIF(Data!$A:$A,$A489,Data!D:D)</f>
        <v>0</v>
      </c>
      <c r="H489" s="18">
        <f>SUMIF(Data!$A:$A,$A489,Data!E:E)</f>
        <v>0</v>
      </c>
      <c r="I489" s="18">
        <f>SUMIF(Data!$A:$A,$A489,Data!F:F)</f>
        <v>35000</v>
      </c>
      <c r="J489" s="32" t="s">
        <v>1851</v>
      </c>
      <c r="K489" s="19" t="s">
        <v>1887</v>
      </c>
    </row>
    <row r="490" spans="1:11" ht="22.5">
      <c r="A490" s="33" t="s">
        <v>941</v>
      </c>
      <c r="B490" s="34" t="s">
        <v>942</v>
      </c>
      <c r="C490" s="35" t="s">
        <v>1511</v>
      </c>
      <c r="D490" s="17">
        <f t="shared" si="7"/>
        <v>25650</v>
      </c>
      <c r="E490" s="18">
        <f>SUMIF(Data!A:A,A490,Data!B:B)</f>
        <v>0</v>
      </c>
      <c r="F490" s="18">
        <f>SUMIF(Data!$A:$A,$A490,Data!C:C)</f>
        <v>0</v>
      </c>
      <c r="G490" s="18">
        <f>SUMIF(Data!$A:$A,$A490,Data!D:D)</f>
        <v>25650</v>
      </c>
      <c r="H490" s="18">
        <f>SUMIF(Data!$A:$A,$A490,Data!E:E)</f>
        <v>0</v>
      </c>
      <c r="I490" s="18">
        <f>SUMIF(Data!$A:$A,$A490,Data!F:F)</f>
        <v>0</v>
      </c>
      <c r="J490" s="32" t="s">
        <v>1875</v>
      </c>
      <c r="K490" s="19" t="s">
        <v>1887</v>
      </c>
    </row>
    <row r="491" spans="1:11">
      <c r="A491" s="33" t="s">
        <v>945</v>
      </c>
      <c r="B491" s="34" t="s">
        <v>946</v>
      </c>
      <c r="C491" s="35" t="s">
        <v>1513</v>
      </c>
      <c r="D491" s="17">
        <f t="shared" si="7"/>
        <v>3842.79</v>
      </c>
      <c r="E491" s="18">
        <f>SUMIF(Data!A:A,A491,Data!B:B)</f>
        <v>0</v>
      </c>
      <c r="F491" s="18">
        <f>SUMIF(Data!$A:$A,$A491,Data!C:C)</f>
        <v>0</v>
      </c>
      <c r="G491" s="18">
        <f>SUMIF(Data!$A:$A,$A491,Data!D:D)</f>
        <v>3842.79</v>
      </c>
      <c r="H491" s="18">
        <f>SUMIF(Data!$A:$A,$A491,Data!E:E)</f>
        <v>0</v>
      </c>
      <c r="I491" s="18">
        <f>SUMIF(Data!$A:$A,$A491,Data!F:F)</f>
        <v>0</v>
      </c>
      <c r="J491" s="32" t="s">
        <v>1875</v>
      </c>
      <c r="K491" s="19" t="s">
        <v>1887</v>
      </c>
    </row>
    <row r="492" spans="1:11">
      <c r="A492" s="33" t="s">
        <v>965</v>
      </c>
      <c r="B492" s="34" t="s">
        <v>966</v>
      </c>
      <c r="C492" s="35" t="s">
        <v>1522</v>
      </c>
      <c r="D492" s="17">
        <f t="shared" si="7"/>
        <v>216077.23</v>
      </c>
      <c r="E492" s="18">
        <f>SUMIF(Data!A:A,A492,Data!B:B)</f>
        <v>0</v>
      </c>
      <c r="F492" s="18">
        <f>SUMIF(Data!$A:$A,$A492,Data!C:C)</f>
        <v>0</v>
      </c>
      <c r="G492" s="18">
        <f>SUMIF(Data!$A:$A,$A492,Data!D:D)</f>
        <v>0</v>
      </c>
      <c r="H492" s="18">
        <f>SUMIF(Data!$A:$A,$A492,Data!E:E)</f>
        <v>216077.23</v>
      </c>
      <c r="I492" s="18">
        <f>SUMIF(Data!$A:$A,$A492,Data!F:F)</f>
        <v>0</v>
      </c>
      <c r="J492" s="32" t="s">
        <v>1875</v>
      </c>
      <c r="K492" s="19" t="s">
        <v>1887</v>
      </c>
    </row>
    <row r="493" spans="1:11">
      <c r="A493" s="16" t="s">
        <v>973</v>
      </c>
      <c r="B493" s="20" t="s">
        <v>974</v>
      </c>
      <c r="C493" s="43" t="s">
        <v>1523</v>
      </c>
      <c r="D493" s="17">
        <f t="shared" si="7"/>
        <v>337039.86</v>
      </c>
      <c r="E493" s="18">
        <f>SUMIF(Data!A:A,A493,Data!B:B)</f>
        <v>93554.1</v>
      </c>
      <c r="F493" s="18">
        <f>SUMIF(Data!$A:$A,$A493,Data!C:C)</f>
        <v>237671.76</v>
      </c>
      <c r="G493" s="18">
        <f>SUMIF(Data!$A:$A,$A493,Data!D:D)</f>
        <v>5814</v>
      </c>
      <c r="H493" s="18">
        <f>SUMIF(Data!$A:$A,$A493,Data!E:E)</f>
        <v>0</v>
      </c>
      <c r="I493" s="18">
        <f>SUMIF(Data!$A:$A,$A493,Data!F:F)</f>
        <v>0</v>
      </c>
      <c r="J493" s="17" t="s">
        <v>1875</v>
      </c>
      <c r="K493" s="19" t="s">
        <v>1887</v>
      </c>
    </row>
    <row r="494" spans="1:11">
      <c r="A494" s="33" t="s">
        <v>985</v>
      </c>
      <c r="B494" s="34" t="s">
        <v>986</v>
      </c>
      <c r="C494" s="35" t="s">
        <v>1480</v>
      </c>
      <c r="D494" s="17">
        <f t="shared" si="7"/>
        <v>24800</v>
      </c>
      <c r="E494" s="18">
        <f>SUMIF(Data!A:A,A494,Data!B:B)</f>
        <v>0</v>
      </c>
      <c r="F494" s="18">
        <f>SUMIF(Data!$A:$A,$A494,Data!C:C)</f>
        <v>0</v>
      </c>
      <c r="G494" s="18">
        <f>SUMIF(Data!$A:$A,$A494,Data!D:D)</f>
        <v>0</v>
      </c>
      <c r="H494" s="18">
        <f>SUMIF(Data!$A:$A,$A494,Data!E:E)</f>
        <v>24800</v>
      </c>
      <c r="I494" s="18">
        <f>SUMIF(Data!$A:$A,$A494,Data!F:F)</f>
        <v>0</v>
      </c>
      <c r="J494" s="32" t="s">
        <v>1875</v>
      </c>
      <c r="K494" s="19" t="s">
        <v>1887</v>
      </c>
    </row>
    <row r="495" spans="1:11">
      <c r="A495" s="33" t="s">
        <v>1002</v>
      </c>
      <c r="B495" s="34" t="s">
        <v>1003</v>
      </c>
      <c r="C495" s="35" t="s">
        <v>1530</v>
      </c>
      <c r="D495" s="17">
        <f t="shared" si="7"/>
        <v>708966</v>
      </c>
      <c r="E495" s="18">
        <f>SUMIF(Data!A:A,A495,Data!B:B)</f>
        <v>11058</v>
      </c>
      <c r="F495" s="18">
        <f>SUMIF(Data!$A:$A,$A495,Data!C:C)</f>
        <v>22572</v>
      </c>
      <c r="G495" s="18">
        <f>SUMIF(Data!$A:$A,$A495,Data!D:D)</f>
        <v>399570</v>
      </c>
      <c r="H495" s="18">
        <f>SUMIF(Data!$A:$A,$A495,Data!E:E)</f>
        <v>275766</v>
      </c>
      <c r="I495" s="18">
        <f>SUMIF(Data!$A:$A,$A495,Data!F:F)</f>
        <v>0</v>
      </c>
      <c r="J495" s="32" t="s">
        <v>1851</v>
      </c>
      <c r="K495" s="19" t="s">
        <v>1887</v>
      </c>
    </row>
    <row r="496" spans="1:11">
      <c r="A496" s="33" t="s">
        <v>1022</v>
      </c>
      <c r="B496" s="34" t="s">
        <v>1023</v>
      </c>
      <c r="C496" s="35" t="s">
        <v>1383</v>
      </c>
      <c r="D496" s="17">
        <f t="shared" si="7"/>
        <v>54500.409999999996</v>
      </c>
      <c r="E496" s="18">
        <f>SUMIF(Data!A:A,A496,Data!B:B)</f>
        <v>0</v>
      </c>
      <c r="F496" s="18">
        <f>SUMIF(Data!$A:$A,$A496,Data!C:C)</f>
        <v>7000.0300000000007</v>
      </c>
      <c r="G496" s="18">
        <f>SUMIF(Data!$A:$A,$A496,Data!D:D)</f>
        <v>17500.14</v>
      </c>
      <c r="H496" s="18">
        <f>SUMIF(Data!$A:$A,$A496,Data!E:E)</f>
        <v>25000.2</v>
      </c>
      <c r="I496" s="18">
        <f>SUMIF(Data!$A:$A,$A496,Data!F:F)</f>
        <v>5000.04</v>
      </c>
      <c r="J496" s="32" t="s">
        <v>1875</v>
      </c>
      <c r="K496" s="19" t="s">
        <v>1887</v>
      </c>
    </row>
    <row r="497" spans="1:11">
      <c r="A497" s="33" t="s">
        <v>1085</v>
      </c>
      <c r="B497" s="34" t="s">
        <v>1086</v>
      </c>
      <c r="C497" s="41" t="s">
        <v>1558</v>
      </c>
      <c r="D497" s="17">
        <f t="shared" si="7"/>
        <v>11376.29</v>
      </c>
      <c r="E497" s="18">
        <f>SUMIF(Data!A:A,A497,Data!B:B)</f>
        <v>0</v>
      </c>
      <c r="F497" s="18">
        <f>SUMIF(Data!$A:$A,$A497,Data!C:C)</f>
        <v>0</v>
      </c>
      <c r="G497" s="18">
        <f>SUMIF(Data!$A:$A,$A497,Data!D:D)</f>
        <v>0</v>
      </c>
      <c r="H497" s="18">
        <f>SUMIF(Data!$A:$A,$A497,Data!E:E)</f>
        <v>0</v>
      </c>
      <c r="I497" s="18">
        <f>SUMIF(Data!$A:$A,$A497,Data!F:F)</f>
        <v>11376.29</v>
      </c>
      <c r="J497" s="32" t="s">
        <v>1875</v>
      </c>
      <c r="K497" s="19" t="s">
        <v>1887</v>
      </c>
    </row>
    <row r="498" spans="1:11" ht="22.5">
      <c r="A498" s="33" t="s">
        <v>1097</v>
      </c>
      <c r="B498" s="34" t="s">
        <v>1098</v>
      </c>
      <c r="C498" s="35" t="s">
        <v>1562</v>
      </c>
      <c r="D498" s="17">
        <f t="shared" si="7"/>
        <v>22315.5</v>
      </c>
      <c r="E498" s="18">
        <f>SUMIF(Data!A:A,A498,Data!B:B)</f>
        <v>0</v>
      </c>
      <c r="F498" s="18">
        <f>SUMIF(Data!$A:$A,$A498,Data!C:C)</f>
        <v>0</v>
      </c>
      <c r="G498" s="18">
        <f>SUMIF(Data!$A:$A,$A498,Data!D:D)</f>
        <v>0</v>
      </c>
      <c r="H498" s="18">
        <f>SUMIF(Data!$A:$A,$A498,Data!E:E)</f>
        <v>0</v>
      </c>
      <c r="I498" s="18">
        <f>SUMIF(Data!$A:$A,$A498,Data!F:F)</f>
        <v>22315.5</v>
      </c>
      <c r="J498" s="32" t="s">
        <v>1875</v>
      </c>
      <c r="K498" s="19" t="s">
        <v>1893</v>
      </c>
    </row>
    <row r="499" spans="1:11" ht="33.75">
      <c r="A499" s="33" t="s">
        <v>1122</v>
      </c>
      <c r="B499" s="34" t="s">
        <v>533</v>
      </c>
      <c r="C499" s="35" t="s">
        <v>1568</v>
      </c>
      <c r="D499" s="17">
        <f t="shared" si="7"/>
        <v>0</v>
      </c>
      <c r="E499" s="18">
        <f>SUMIF(Data!A:A,A499,Data!B:B)</f>
        <v>0</v>
      </c>
      <c r="F499" s="18">
        <f>SUMIF(Data!$A:$A,$A499,Data!C:C)</f>
        <v>0</v>
      </c>
      <c r="G499" s="18">
        <f>SUMIF(Data!$A:$A,$A499,Data!D:D)</f>
        <v>0</v>
      </c>
      <c r="H499" s="18">
        <f>SUMIF(Data!$A:$A,$A499,Data!E:E)</f>
        <v>0</v>
      </c>
      <c r="I499" s="18">
        <f>SUMIF(Data!$A:$A,$A499,Data!F:F)</f>
        <v>0</v>
      </c>
      <c r="J499" s="32" t="s">
        <v>1875</v>
      </c>
      <c r="K499" s="19" t="s">
        <v>1887</v>
      </c>
    </row>
    <row r="500" spans="1:11" ht="33.75">
      <c r="A500" s="33" t="s">
        <v>1125</v>
      </c>
      <c r="B500" s="34" t="s">
        <v>1126</v>
      </c>
      <c r="C500" s="35" t="s">
        <v>1570</v>
      </c>
      <c r="D500" s="17">
        <f t="shared" si="7"/>
        <v>20556</v>
      </c>
      <c r="E500" s="18">
        <f>SUMIF(Data!A:A,A500,Data!B:B)</f>
        <v>0</v>
      </c>
      <c r="F500" s="18">
        <f>SUMIF(Data!$A:$A,$A500,Data!C:C)</f>
        <v>0</v>
      </c>
      <c r="G500" s="18">
        <f>SUMIF(Data!$A:$A,$A500,Data!D:D)</f>
        <v>0</v>
      </c>
      <c r="H500" s="18">
        <f>SUMIF(Data!$A:$A,$A500,Data!E:E)</f>
        <v>0</v>
      </c>
      <c r="I500" s="18">
        <f>SUMIF(Data!$A:$A,$A500,Data!F:F)</f>
        <v>20556</v>
      </c>
      <c r="J500" s="32" t="s">
        <v>1875</v>
      </c>
      <c r="K500" s="19" t="s">
        <v>1887</v>
      </c>
    </row>
    <row r="501" spans="1:11" ht="22.5">
      <c r="A501" s="33" t="s">
        <v>1143</v>
      </c>
      <c r="B501" s="34" t="s">
        <v>1144</v>
      </c>
      <c r="C501" s="42" t="s">
        <v>1575</v>
      </c>
      <c r="D501" s="17">
        <f t="shared" si="7"/>
        <v>0</v>
      </c>
      <c r="E501" s="18">
        <f>SUMIF(Data!A:A,A501,Data!B:B)</f>
        <v>0</v>
      </c>
      <c r="F501" s="18">
        <f>SUMIF(Data!$A:$A,$A501,Data!C:C)</f>
        <v>0</v>
      </c>
      <c r="G501" s="18">
        <f>SUMIF(Data!$A:$A,$A501,Data!D:D)</f>
        <v>0</v>
      </c>
      <c r="H501" s="18">
        <f>SUMIF(Data!$A:$A,$A501,Data!E:E)</f>
        <v>0</v>
      </c>
      <c r="I501" s="18">
        <f>SUMIF(Data!$A:$A,$A501,Data!F:F)</f>
        <v>0</v>
      </c>
      <c r="J501" s="32" t="s">
        <v>1875</v>
      </c>
      <c r="K501" s="19" t="s">
        <v>1887</v>
      </c>
    </row>
    <row r="502" spans="1:11">
      <c r="A502" s="33" t="s">
        <v>1273</v>
      </c>
      <c r="B502" s="34" t="s">
        <v>1274</v>
      </c>
      <c r="C502" s="35" t="s">
        <v>1632</v>
      </c>
      <c r="D502" s="17">
        <f t="shared" si="7"/>
        <v>6597</v>
      </c>
      <c r="E502" s="18">
        <f>SUMIF(Data!A:A,A502,Data!B:B)</f>
        <v>0</v>
      </c>
      <c r="F502" s="18">
        <f>SUMIF(Data!$A:$A,$A502,Data!C:C)</f>
        <v>0</v>
      </c>
      <c r="G502" s="18">
        <f>SUMIF(Data!$A:$A,$A502,Data!D:D)</f>
        <v>0</v>
      </c>
      <c r="H502" s="18">
        <f>SUMIF(Data!$A:$A,$A502,Data!E:E)</f>
        <v>0</v>
      </c>
      <c r="I502" s="18">
        <f>SUMIF(Data!$A:$A,$A502,Data!F:F)</f>
        <v>6597</v>
      </c>
      <c r="J502" s="32" t="s">
        <v>1875</v>
      </c>
      <c r="K502" s="19" t="s">
        <v>1887</v>
      </c>
    </row>
    <row r="503" spans="1:11">
      <c r="A503" s="33" t="s">
        <v>1285</v>
      </c>
      <c r="B503" s="34" t="s">
        <v>1286</v>
      </c>
      <c r="C503" s="35" t="s">
        <v>1637</v>
      </c>
      <c r="D503" s="17">
        <f t="shared" si="7"/>
        <v>5724</v>
      </c>
      <c r="E503" s="18">
        <f>SUMIF(Data!A:A,A503,Data!B:B)</f>
        <v>0</v>
      </c>
      <c r="F503" s="18">
        <f>SUMIF(Data!$A:$A,$A503,Data!C:C)</f>
        <v>0</v>
      </c>
      <c r="G503" s="18">
        <f>SUMIF(Data!$A:$A,$A503,Data!D:D)</f>
        <v>0</v>
      </c>
      <c r="H503" s="18">
        <f>SUMIF(Data!$A:$A,$A503,Data!E:E)</f>
        <v>0</v>
      </c>
      <c r="I503" s="18">
        <f>SUMIF(Data!$A:$A,$A503,Data!F:F)</f>
        <v>5724</v>
      </c>
      <c r="J503" s="32" t="s">
        <v>1851</v>
      </c>
      <c r="K503" s="19" t="s">
        <v>1887</v>
      </c>
    </row>
    <row r="504" spans="1:11">
      <c r="A504" s="33" t="s">
        <v>1311</v>
      </c>
      <c r="B504" s="34" t="s">
        <v>1312</v>
      </c>
      <c r="C504" s="35" t="s">
        <v>1612</v>
      </c>
      <c r="D504" s="17">
        <f t="shared" si="7"/>
        <v>221495.96</v>
      </c>
      <c r="E504" s="18">
        <f>SUMIF(Data!A:A,A504,Data!B:B)</f>
        <v>0</v>
      </c>
      <c r="F504" s="18">
        <f>SUMIF(Data!$A:$A,$A504,Data!C:C)</f>
        <v>0</v>
      </c>
      <c r="G504" s="18">
        <f>SUMIF(Data!$A:$A,$A504,Data!D:D)</f>
        <v>0</v>
      </c>
      <c r="H504" s="18">
        <f>SUMIF(Data!$A:$A,$A504,Data!E:E)</f>
        <v>0</v>
      </c>
      <c r="I504" s="18">
        <f>SUMIF(Data!$A:$A,$A504,Data!F:F)</f>
        <v>221495.96</v>
      </c>
      <c r="J504" s="32" t="s">
        <v>1851</v>
      </c>
      <c r="K504" s="19" t="s">
        <v>1887</v>
      </c>
    </row>
    <row r="505" spans="1:11">
      <c r="A505" s="16" t="s">
        <v>1353</v>
      </c>
      <c r="B505" s="20" t="s">
        <v>1354</v>
      </c>
      <c r="C505" s="16" t="s">
        <v>1384</v>
      </c>
      <c r="D505" s="17">
        <f t="shared" si="7"/>
        <v>14735</v>
      </c>
      <c r="E505" s="18">
        <f>SUMIF(Data!A:A,A505,Data!B:B)</f>
        <v>14735</v>
      </c>
      <c r="F505" s="18">
        <f>SUMIF(Data!$A:$A,$A505,Data!C:C)</f>
        <v>0</v>
      </c>
      <c r="G505" s="18">
        <f>SUMIF(Data!$A:$A,$A505,Data!D:D)</f>
        <v>0</v>
      </c>
      <c r="H505" s="18">
        <f>SUMIF(Data!$A:$A,$A505,Data!E:E)</f>
        <v>0</v>
      </c>
      <c r="I505" s="18">
        <f>SUMIF(Data!$A:$A,$A505,Data!F:F)</f>
        <v>0</v>
      </c>
      <c r="J505" s="17" t="s">
        <v>1851</v>
      </c>
      <c r="K505" s="19" t="s">
        <v>1883</v>
      </c>
    </row>
    <row r="506" spans="1:11">
      <c r="A506" s="16" t="s">
        <v>9</v>
      </c>
      <c r="B506" s="20" t="s">
        <v>10</v>
      </c>
      <c r="C506" s="16" t="s">
        <v>1382</v>
      </c>
      <c r="D506" s="17">
        <f t="shared" si="7"/>
        <v>40860.25</v>
      </c>
      <c r="E506" s="18">
        <f>SUMIF(Data!A:A,A506,Data!B:B)</f>
        <v>15331.18</v>
      </c>
      <c r="F506" s="18">
        <f>SUMIF(Data!$A:$A,$A506,Data!C:C)</f>
        <v>-0.02</v>
      </c>
      <c r="G506" s="18">
        <f>SUMIF(Data!$A:$A,$A506,Data!D:D)</f>
        <v>4785.04</v>
      </c>
      <c r="H506" s="18">
        <f>SUMIF(Data!$A:$A,$A506,Data!E:E)</f>
        <v>0</v>
      </c>
      <c r="I506" s="18">
        <f>SUMIF(Data!$A:$A,$A506,Data!F:F)</f>
        <v>20744.05</v>
      </c>
      <c r="J506" s="17" t="s">
        <v>1875</v>
      </c>
      <c r="K506" s="19" t="s">
        <v>1883</v>
      </c>
    </row>
    <row r="507" spans="1:11">
      <c r="A507" s="15" t="s">
        <v>34</v>
      </c>
      <c r="B507" s="28" t="s">
        <v>35</v>
      </c>
      <c r="C507" s="29" t="s">
        <v>1400</v>
      </c>
      <c r="D507" s="17">
        <f t="shared" si="7"/>
        <v>179685.07</v>
      </c>
      <c r="E507" s="18">
        <f>SUMIF(Data!A:A,A507,Data!B:B)</f>
        <v>17349.59</v>
      </c>
      <c r="F507" s="18">
        <f>SUMIF(Data!$A:$A,$A507,Data!C:C)</f>
        <v>19084.54</v>
      </c>
      <c r="G507" s="18">
        <f>SUMIF(Data!$A:$A,$A507,Data!D:D)</f>
        <v>20992.99</v>
      </c>
      <c r="H507" s="18">
        <f>SUMIF(Data!$A:$A,$A507,Data!E:E)</f>
        <v>122257.95</v>
      </c>
      <c r="I507" s="18">
        <f>SUMIF(Data!$A:$A,$A507,Data!F:F)</f>
        <v>0</v>
      </c>
      <c r="J507" s="30" t="s">
        <v>1875</v>
      </c>
      <c r="K507" s="31" t="s">
        <v>1883</v>
      </c>
    </row>
    <row r="508" spans="1:11">
      <c r="A508" s="16" t="s">
        <v>82</v>
      </c>
      <c r="B508" s="20" t="s">
        <v>83</v>
      </c>
      <c r="C508" s="16" t="s">
        <v>1509</v>
      </c>
      <c r="D508" s="17">
        <f t="shared" si="7"/>
        <v>2375.7600000000002</v>
      </c>
      <c r="E508" s="18">
        <f>SUMIF(Data!A:A,A508,Data!B:B)</f>
        <v>2375.7600000000002</v>
      </c>
      <c r="F508" s="18">
        <f>SUMIF(Data!$A:$A,$A508,Data!C:C)</f>
        <v>0</v>
      </c>
      <c r="G508" s="18">
        <f>SUMIF(Data!$A:$A,$A508,Data!D:D)</f>
        <v>0</v>
      </c>
      <c r="H508" s="18">
        <f>SUMIF(Data!$A:$A,$A508,Data!E:E)</f>
        <v>0</v>
      </c>
      <c r="I508" s="18">
        <f>SUMIF(Data!$A:$A,$A508,Data!F:F)</f>
        <v>0</v>
      </c>
      <c r="J508" s="17" t="s">
        <v>1875</v>
      </c>
      <c r="K508" s="19" t="s">
        <v>1883</v>
      </c>
    </row>
    <row r="509" spans="1:11">
      <c r="A509" s="16" t="s">
        <v>86</v>
      </c>
      <c r="B509" s="20" t="s">
        <v>87</v>
      </c>
      <c r="C509" s="16" t="s">
        <v>1653</v>
      </c>
      <c r="D509" s="17">
        <f t="shared" si="7"/>
        <v>2492215.8199999998</v>
      </c>
      <c r="E509" s="18">
        <f>SUMIF(Data!A:A,A509,Data!B:B)</f>
        <v>132467.19</v>
      </c>
      <c r="F509" s="18">
        <f>SUMIF(Data!$A:$A,$A509,Data!C:C)</f>
        <v>289279.84000000003</v>
      </c>
      <c r="G509" s="18">
        <f>SUMIF(Data!$A:$A,$A509,Data!D:D)</f>
        <v>442324.74000000005</v>
      </c>
      <c r="H509" s="18">
        <f>SUMIF(Data!$A:$A,$A509,Data!E:E)</f>
        <v>758486.11</v>
      </c>
      <c r="I509" s="18">
        <f>SUMIF(Data!$A:$A,$A509,Data!F:F)</f>
        <v>869657.94</v>
      </c>
      <c r="J509" s="17" t="s">
        <v>1875</v>
      </c>
      <c r="K509" s="19" t="s">
        <v>1883</v>
      </c>
    </row>
    <row r="510" spans="1:11">
      <c r="A510" s="16" t="s">
        <v>102</v>
      </c>
      <c r="B510" s="20" t="s">
        <v>103</v>
      </c>
      <c r="C510" s="16" t="s">
        <v>1649</v>
      </c>
      <c r="D510" s="17">
        <f t="shared" si="7"/>
        <v>0</v>
      </c>
      <c r="E510" s="18">
        <f>SUMIF(Data!A:A,A510,Data!B:B)</f>
        <v>0</v>
      </c>
      <c r="F510" s="18">
        <f>SUMIF(Data!$A:$A,$A510,Data!C:C)</f>
        <v>0</v>
      </c>
      <c r="G510" s="18">
        <f>SUMIF(Data!$A:$A,$A510,Data!D:D)</f>
        <v>0</v>
      </c>
      <c r="H510" s="18">
        <f>SUMIF(Data!$A:$A,$A510,Data!E:E)</f>
        <v>0</v>
      </c>
      <c r="I510" s="18">
        <f>SUMIF(Data!$A:$A,$A510,Data!F:F)</f>
        <v>0</v>
      </c>
      <c r="J510" s="17" t="s">
        <v>1875</v>
      </c>
      <c r="K510" s="19" t="s">
        <v>1883</v>
      </c>
    </row>
    <row r="511" spans="1:11">
      <c r="A511" s="16" t="s">
        <v>142</v>
      </c>
      <c r="B511" s="20" t="s">
        <v>143</v>
      </c>
      <c r="C511" s="16" t="s">
        <v>1664</v>
      </c>
      <c r="D511" s="17">
        <f t="shared" si="7"/>
        <v>239360</v>
      </c>
      <c r="E511" s="18">
        <f>SUMIF(Data!A:A,A511,Data!B:B)</f>
        <v>15018.879999999997</v>
      </c>
      <c r="F511" s="18">
        <f>SUMIF(Data!$A:$A,$A511,Data!C:C)</f>
        <v>14912.62</v>
      </c>
      <c r="G511" s="18">
        <f>SUMIF(Data!$A:$A,$A511,Data!D:D)</f>
        <v>17387.150000000001</v>
      </c>
      <c r="H511" s="18">
        <f>SUMIF(Data!$A:$A,$A511,Data!E:E)</f>
        <v>106824.39000000001</v>
      </c>
      <c r="I511" s="18">
        <f>SUMIF(Data!$A:$A,$A511,Data!F:F)</f>
        <v>85216.959999999992</v>
      </c>
      <c r="J511" s="17" t="s">
        <v>1875</v>
      </c>
      <c r="K511" s="19" t="s">
        <v>1883</v>
      </c>
    </row>
    <row r="512" spans="1:11">
      <c r="A512" s="16" t="s">
        <v>148</v>
      </c>
      <c r="B512" s="20" t="s">
        <v>149</v>
      </c>
      <c r="C512" s="16" t="s">
        <v>1665</v>
      </c>
      <c r="D512" s="17">
        <f t="shared" si="7"/>
        <v>23363797.09</v>
      </c>
      <c r="E512" s="18">
        <f>SUMIF(Data!A:A,A512,Data!B:B)</f>
        <v>8605061.6900000013</v>
      </c>
      <c r="F512" s="18">
        <f>SUMIF(Data!$A:$A,$A512,Data!C:C)</f>
        <v>6766216.0700000003</v>
      </c>
      <c r="G512" s="18">
        <f>SUMIF(Data!$A:$A,$A512,Data!D:D)</f>
        <v>4920712.8400000008</v>
      </c>
      <c r="H512" s="18">
        <f>SUMIF(Data!$A:$A,$A512,Data!E:E)</f>
        <v>3066219.6100000003</v>
      </c>
      <c r="I512" s="18">
        <f>SUMIF(Data!$A:$A,$A512,Data!F:F)</f>
        <v>5586.88</v>
      </c>
      <c r="J512" s="17" t="s">
        <v>1875</v>
      </c>
      <c r="K512" s="19" t="s">
        <v>1883</v>
      </c>
    </row>
    <row r="513" spans="1:11">
      <c r="A513" s="16" t="s">
        <v>153</v>
      </c>
      <c r="B513" s="20" t="s">
        <v>154</v>
      </c>
      <c r="C513" s="16" t="s">
        <v>1856</v>
      </c>
      <c r="D513" s="17">
        <f t="shared" si="7"/>
        <v>2667.5100000000007</v>
      </c>
      <c r="E513" s="18">
        <f>SUMIF(Data!A:A,A513,Data!B:B)</f>
        <v>2667.5100000000007</v>
      </c>
      <c r="F513" s="18">
        <f>SUMIF(Data!$A:$A,$A513,Data!C:C)</f>
        <v>0</v>
      </c>
      <c r="G513" s="18">
        <f>SUMIF(Data!$A:$A,$A513,Data!D:D)</f>
        <v>0</v>
      </c>
      <c r="H513" s="18">
        <f>SUMIF(Data!$A:$A,$A513,Data!E:E)</f>
        <v>0</v>
      </c>
      <c r="I513" s="18">
        <f>SUMIF(Data!$A:$A,$A513,Data!F:F)</f>
        <v>0</v>
      </c>
      <c r="J513" s="17" t="s">
        <v>1875</v>
      </c>
      <c r="K513" s="19" t="s">
        <v>1883</v>
      </c>
    </row>
    <row r="514" spans="1:11">
      <c r="A514" s="16" t="s">
        <v>159</v>
      </c>
      <c r="B514" s="20" t="s">
        <v>160</v>
      </c>
      <c r="C514" s="16" t="s">
        <v>1873</v>
      </c>
      <c r="D514" s="17">
        <f t="shared" si="7"/>
        <v>10163995.140000001</v>
      </c>
      <c r="E514" s="18">
        <f>SUMIF(Data!A:A,A514,Data!B:B)</f>
        <v>863390.19</v>
      </c>
      <c r="F514" s="18">
        <f>SUMIF(Data!$A:$A,$A514,Data!C:C)</f>
        <v>1332289.75</v>
      </c>
      <c r="G514" s="18">
        <f>SUMIF(Data!$A:$A,$A514,Data!D:D)</f>
        <v>1661161.6400000001</v>
      </c>
      <c r="H514" s="18">
        <f>SUMIF(Data!$A:$A,$A514,Data!E:E)</f>
        <v>2766235.68</v>
      </c>
      <c r="I514" s="18">
        <f>SUMIF(Data!$A:$A,$A514,Data!F:F)</f>
        <v>3540917.88</v>
      </c>
      <c r="J514" s="17" t="s">
        <v>1875</v>
      </c>
      <c r="K514" s="19" t="s">
        <v>1883</v>
      </c>
    </row>
    <row r="515" spans="1:11">
      <c r="A515" s="16" t="s">
        <v>183</v>
      </c>
      <c r="B515" s="20" t="s">
        <v>184</v>
      </c>
      <c r="C515" s="16" t="s">
        <v>1868</v>
      </c>
      <c r="D515" s="17">
        <f t="shared" si="7"/>
        <v>903237.09</v>
      </c>
      <c r="E515" s="18">
        <f>SUMIF(Data!A:A,A515,Data!B:B)</f>
        <v>0</v>
      </c>
      <c r="F515" s="18">
        <f>SUMIF(Data!$A:$A,$A515,Data!C:C)</f>
        <v>0</v>
      </c>
      <c r="G515" s="18">
        <f>SUMIF(Data!$A:$A,$A515,Data!D:D)</f>
        <v>0</v>
      </c>
      <c r="H515" s="18">
        <f>SUMIF(Data!$A:$A,$A515,Data!E:E)</f>
        <v>170634.88999999998</v>
      </c>
      <c r="I515" s="18">
        <f>SUMIF(Data!$A:$A,$A515,Data!F:F)</f>
        <v>732602.2</v>
      </c>
      <c r="J515" s="17" t="s">
        <v>1851</v>
      </c>
      <c r="K515" s="19" t="s">
        <v>1883</v>
      </c>
    </row>
    <row r="516" spans="1:11">
      <c r="A516" s="16" t="s">
        <v>215</v>
      </c>
      <c r="B516" s="20" t="s">
        <v>216</v>
      </c>
      <c r="C516" s="16" t="s">
        <v>1671</v>
      </c>
      <c r="D516" s="17">
        <f t="shared" ref="D516:D579" si="8">SUM(E516:I516)</f>
        <v>5745.6000000000013</v>
      </c>
      <c r="E516" s="18">
        <f>SUMIF(Data!A:A,A516,Data!B:B)</f>
        <v>0</v>
      </c>
      <c r="F516" s="18">
        <f>SUMIF(Data!$A:$A,$A516,Data!C:C)</f>
        <v>957.6</v>
      </c>
      <c r="G516" s="18">
        <f>SUMIF(Data!$A:$A,$A516,Data!D:D)</f>
        <v>4788.0000000000009</v>
      </c>
      <c r="H516" s="18">
        <f>SUMIF(Data!$A:$A,$A516,Data!E:E)</f>
        <v>0</v>
      </c>
      <c r="I516" s="18">
        <f>SUMIF(Data!$A:$A,$A516,Data!F:F)</f>
        <v>0</v>
      </c>
      <c r="J516" s="17" t="s">
        <v>1875</v>
      </c>
      <c r="K516" s="19" t="s">
        <v>1883</v>
      </c>
    </row>
    <row r="517" spans="1:11">
      <c r="A517" s="16" t="s">
        <v>234</v>
      </c>
      <c r="B517" s="20" t="s">
        <v>235</v>
      </c>
      <c r="C517" s="16" t="s">
        <v>1677</v>
      </c>
      <c r="D517" s="17">
        <f t="shared" si="8"/>
        <v>1184386.6499999999</v>
      </c>
      <c r="E517" s="18">
        <f>SUMIF(Data!A:A,A517,Data!B:B)</f>
        <v>315432.94</v>
      </c>
      <c r="F517" s="18">
        <f>SUMIF(Data!$A:$A,$A517,Data!C:C)</f>
        <v>417876.66</v>
      </c>
      <c r="G517" s="18">
        <f>SUMIF(Data!$A:$A,$A517,Data!D:D)</f>
        <v>171154.65</v>
      </c>
      <c r="H517" s="18">
        <f>SUMIF(Data!$A:$A,$A517,Data!E:E)</f>
        <v>154676.49</v>
      </c>
      <c r="I517" s="18">
        <f>SUMIF(Data!$A:$A,$A517,Data!F:F)</f>
        <v>125245.90999999999</v>
      </c>
      <c r="J517" s="17" t="s">
        <v>1875</v>
      </c>
      <c r="K517" s="19" t="s">
        <v>1883</v>
      </c>
    </row>
    <row r="518" spans="1:11">
      <c r="A518" s="16" t="s">
        <v>234</v>
      </c>
      <c r="B518" s="20" t="s">
        <v>235</v>
      </c>
      <c r="C518" s="16" t="s">
        <v>1677</v>
      </c>
      <c r="D518" s="17">
        <f t="shared" si="8"/>
        <v>1184386.6499999999</v>
      </c>
      <c r="E518" s="18">
        <f>SUMIF(Data!A:A,A518,Data!B:B)</f>
        <v>315432.94</v>
      </c>
      <c r="F518" s="18">
        <f>SUMIF(Data!$A:$A,$A518,Data!C:C)</f>
        <v>417876.66</v>
      </c>
      <c r="G518" s="18">
        <f>SUMIF(Data!$A:$A,$A518,Data!D:D)</f>
        <v>171154.65</v>
      </c>
      <c r="H518" s="18">
        <f>SUMIF(Data!$A:$A,$A518,Data!E:E)</f>
        <v>154676.49</v>
      </c>
      <c r="I518" s="18">
        <f>SUMIF(Data!$A:$A,$A518,Data!F:F)</f>
        <v>125245.90999999999</v>
      </c>
      <c r="J518" s="17" t="s">
        <v>1875</v>
      </c>
      <c r="K518" s="19" t="s">
        <v>1883</v>
      </c>
    </row>
    <row r="519" spans="1:11">
      <c r="A519" s="16" t="s">
        <v>246</v>
      </c>
      <c r="B519" s="20" t="s">
        <v>247</v>
      </c>
      <c r="C519" s="16" t="s">
        <v>1678</v>
      </c>
      <c r="D519" s="17">
        <f t="shared" si="8"/>
        <v>47166.84</v>
      </c>
      <c r="E519" s="18">
        <f>SUMIF(Data!A:A,A519,Data!B:B)</f>
        <v>6960.01</v>
      </c>
      <c r="F519" s="18">
        <f>SUMIF(Data!$A:$A,$A519,Data!C:C)</f>
        <v>27740.929999999997</v>
      </c>
      <c r="G519" s="18">
        <f>SUMIF(Data!$A:$A,$A519,Data!D:D)</f>
        <v>12465.9</v>
      </c>
      <c r="H519" s="18">
        <f>SUMIF(Data!$A:$A,$A519,Data!E:E)</f>
        <v>0</v>
      </c>
      <c r="I519" s="18">
        <f>SUMIF(Data!$A:$A,$A519,Data!F:F)</f>
        <v>0</v>
      </c>
      <c r="J519" s="17" t="s">
        <v>1875</v>
      </c>
      <c r="K519" s="19" t="s">
        <v>1883</v>
      </c>
    </row>
    <row r="520" spans="1:11">
      <c r="A520" s="16" t="s">
        <v>256</v>
      </c>
      <c r="B520" s="20" t="s">
        <v>257</v>
      </c>
      <c r="C520" s="16" t="s">
        <v>1684</v>
      </c>
      <c r="D520" s="17">
        <f t="shared" si="8"/>
        <v>102563.51999999999</v>
      </c>
      <c r="E520" s="18">
        <f>SUMIF(Data!A:A,A520,Data!B:B)</f>
        <v>33175.14</v>
      </c>
      <c r="F520" s="18">
        <f>SUMIF(Data!$A:$A,$A520,Data!C:C)</f>
        <v>58786.38</v>
      </c>
      <c r="G520" s="18">
        <f>SUMIF(Data!$A:$A,$A520,Data!D:D)</f>
        <v>10602</v>
      </c>
      <c r="H520" s="18">
        <f>SUMIF(Data!$A:$A,$A520,Data!E:E)</f>
        <v>0</v>
      </c>
      <c r="I520" s="18">
        <f>SUMIF(Data!$A:$A,$A520,Data!F:F)</f>
        <v>0</v>
      </c>
      <c r="J520" s="17" t="s">
        <v>1875</v>
      </c>
      <c r="K520" s="19" t="s">
        <v>1883</v>
      </c>
    </row>
    <row r="521" spans="1:11">
      <c r="A521" s="16" t="s">
        <v>262</v>
      </c>
      <c r="B521" s="20" t="s">
        <v>263</v>
      </c>
      <c r="C521" s="16" t="s">
        <v>1686</v>
      </c>
      <c r="D521" s="17">
        <f t="shared" si="8"/>
        <v>37518.54</v>
      </c>
      <c r="E521" s="18">
        <f>SUMIF(Data!A:A,A521,Data!B:B)</f>
        <v>29994.54</v>
      </c>
      <c r="F521" s="18">
        <f>SUMIF(Data!$A:$A,$A521,Data!C:C)</f>
        <v>0</v>
      </c>
      <c r="G521" s="18">
        <f>SUMIF(Data!$A:$A,$A521,Data!D:D)</f>
        <v>0</v>
      </c>
      <c r="H521" s="18">
        <f>SUMIF(Data!$A:$A,$A521,Data!E:E)</f>
        <v>0</v>
      </c>
      <c r="I521" s="18">
        <f>SUMIF(Data!$A:$A,$A521,Data!F:F)</f>
        <v>7524</v>
      </c>
      <c r="J521" s="17" t="s">
        <v>1875</v>
      </c>
      <c r="K521" s="19" t="s">
        <v>1883</v>
      </c>
    </row>
    <row r="522" spans="1:11">
      <c r="A522" s="16" t="s">
        <v>310</v>
      </c>
      <c r="B522" s="20" t="s">
        <v>311</v>
      </c>
      <c r="C522" s="16" t="s">
        <v>1706</v>
      </c>
      <c r="D522" s="17">
        <f t="shared" si="8"/>
        <v>72765</v>
      </c>
      <c r="E522" s="18">
        <f>SUMIF(Data!A:A,A522,Data!B:B)</f>
        <v>0</v>
      </c>
      <c r="F522" s="18">
        <f>SUMIF(Data!$A:$A,$A522,Data!C:C)</f>
        <v>0</v>
      </c>
      <c r="G522" s="18">
        <f>SUMIF(Data!$A:$A,$A522,Data!D:D)</f>
        <v>72765</v>
      </c>
      <c r="H522" s="18">
        <f>SUMIF(Data!$A:$A,$A522,Data!E:E)</f>
        <v>0</v>
      </c>
      <c r="I522" s="18">
        <f>SUMIF(Data!$A:$A,$A522,Data!F:F)</f>
        <v>0</v>
      </c>
      <c r="J522" s="17" t="s">
        <v>1875</v>
      </c>
      <c r="K522" s="19" t="s">
        <v>1883</v>
      </c>
    </row>
    <row r="523" spans="1:11">
      <c r="A523" s="16" t="s">
        <v>394</v>
      </c>
      <c r="B523" s="20" t="s">
        <v>395</v>
      </c>
      <c r="C523" s="16" t="s">
        <v>1727</v>
      </c>
      <c r="D523" s="17">
        <f t="shared" si="8"/>
        <v>7638</v>
      </c>
      <c r="E523" s="18">
        <f>SUMIF(Data!A:A,A523,Data!B:B)</f>
        <v>0</v>
      </c>
      <c r="F523" s="18">
        <f>SUMIF(Data!$A:$A,$A523,Data!C:C)</f>
        <v>0</v>
      </c>
      <c r="G523" s="18">
        <f>SUMIF(Data!$A:$A,$A523,Data!D:D)</f>
        <v>7638</v>
      </c>
      <c r="H523" s="18">
        <f>SUMIF(Data!$A:$A,$A523,Data!E:E)</f>
        <v>0</v>
      </c>
      <c r="I523" s="18">
        <f>SUMIF(Data!$A:$A,$A523,Data!F:F)</f>
        <v>0</v>
      </c>
      <c r="J523" s="17" t="s">
        <v>1875</v>
      </c>
      <c r="K523" s="19" t="s">
        <v>1883</v>
      </c>
    </row>
    <row r="524" spans="1:11">
      <c r="A524" s="16" t="s">
        <v>400</v>
      </c>
      <c r="B524" s="20" t="s">
        <v>401</v>
      </c>
      <c r="C524" s="16" t="s">
        <v>1730</v>
      </c>
      <c r="D524" s="17">
        <f t="shared" si="8"/>
        <v>26605</v>
      </c>
      <c r="E524" s="18">
        <f>SUMIF(Data!A:A,A524,Data!B:B)</f>
        <v>0</v>
      </c>
      <c r="F524" s="18">
        <f>SUMIF(Data!$A:$A,$A524,Data!C:C)</f>
        <v>0</v>
      </c>
      <c r="G524" s="18">
        <f>SUMIF(Data!$A:$A,$A524,Data!D:D)</f>
        <v>26605</v>
      </c>
      <c r="H524" s="18">
        <f>SUMIF(Data!$A:$A,$A524,Data!E:E)</f>
        <v>0</v>
      </c>
      <c r="I524" s="18">
        <f>SUMIF(Data!$A:$A,$A524,Data!F:F)</f>
        <v>0</v>
      </c>
      <c r="J524" s="17" t="s">
        <v>1875</v>
      </c>
      <c r="K524" s="19" t="s">
        <v>1883</v>
      </c>
    </row>
    <row r="525" spans="1:11">
      <c r="A525" s="16" t="s">
        <v>420</v>
      </c>
      <c r="B525" s="20" t="s">
        <v>421</v>
      </c>
      <c r="C525" s="16" t="s">
        <v>1739</v>
      </c>
      <c r="D525" s="17">
        <f t="shared" si="8"/>
        <v>120078.43</v>
      </c>
      <c r="E525" s="18">
        <f>SUMIF(Data!A:A,A525,Data!B:B)</f>
        <v>0</v>
      </c>
      <c r="F525" s="18">
        <f>SUMIF(Data!$A:$A,$A525,Data!C:C)</f>
        <v>0</v>
      </c>
      <c r="G525" s="18">
        <f>SUMIF(Data!$A:$A,$A525,Data!D:D)</f>
        <v>4321.74</v>
      </c>
      <c r="H525" s="18">
        <f>SUMIF(Data!$A:$A,$A525,Data!E:E)</f>
        <v>28045.200000000001</v>
      </c>
      <c r="I525" s="18">
        <f>SUMIF(Data!$A:$A,$A525,Data!F:F)</f>
        <v>87711.489999999991</v>
      </c>
      <c r="J525" s="17" t="s">
        <v>1875</v>
      </c>
      <c r="K525" s="19" t="s">
        <v>1883</v>
      </c>
    </row>
    <row r="526" spans="1:11">
      <c r="A526" s="16" t="s">
        <v>430</v>
      </c>
      <c r="B526" s="20" t="s">
        <v>431</v>
      </c>
      <c r="C526" s="16" t="s">
        <v>1743</v>
      </c>
      <c r="D526" s="17">
        <f t="shared" si="8"/>
        <v>5452.01</v>
      </c>
      <c r="E526" s="18">
        <f>SUMIF(Data!A:A,A526,Data!B:B)</f>
        <v>0</v>
      </c>
      <c r="F526" s="18">
        <f>SUMIF(Data!$A:$A,$A526,Data!C:C)</f>
        <v>0</v>
      </c>
      <c r="G526" s="18">
        <f>SUMIF(Data!$A:$A,$A526,Data!D:D)</f>
        <v>5452.01</v>
      </c>
      <c r="H526" s="18">
        <f>SUMIF(Data!$A:$A,$A526,Data!E:E)</f>
        <v>0</v>
      </c>
      <c r="I526" s="18">
        <f>SUMIF(Data!$A:$A,$A526,Data!F:F)</f>
        <v>0</v>
      </c>
      <c r="J526" s="17" t="s">
        <v>1875</v>
      </c>
      <c r="K526" s="19" t="s">
        <v>1883</v>
      </c>
    </row>
    <row r="527" spans="1:11">
      <c r="A527" s="16" t="s">
        <v>436</v>
      </c>
      <c r="B527" s="20" t="s">
        <v>437</v>
      </c>
      <c r="C527" s="16" t="s">
        <v>1745</v>
      </c>
      <c r="D527" s="17">
        <f t="shared" si="8"/>
        <v>22344</v>
      </c>
      <c r="E527" s="18">
        <f>SUMIF(Data!A:A,A527,Data!B:B)</f>
        <v>0</v>
      </c>
      <c r="F527" s="18">
        <f>SUMIF(Data!$A:$A,$A527,Data!C:C)</f>
        <v>0</v>
      </c>
      <c r="G527" s="18">
        <f>SUMIF(Data!$A:$A,$A527,Data!D:D)</f>
        <v>22344</v>
      </c>
      <c r="H527" s="18">
        <f>SUMIF(Data!$A:$A,$A527,Data!E:E)</f>
        <v>0</v>
      </c>
      <c r="I527" s="18">
        <f>SUMIF(Data!$A:$A,$A527,Data!F:F)</f>
        <v>0</v>
      </c>
      <c r="J527" s="17" t="s">
        <v>1875</v>
      </c>
      <c r="K527" s="19" t="s">
        <v>1883</v>
      </c>
    </row>
    <row r="528" spans="1:11">
      <c r="A528" s="16" t="s">
        <v>468</v>
      </c>
      <c r="B528" s="20" t="s">
        <v>469</v>
      </c>
      <c r="C528" s="16" t="s">
        <v>1750</v>
      </c>
      <c r="D528" s="17">
        <f t="shared" si="8"/>
        <v>3043.8</v>
      </c>
      <c r="E528" s="18">
        <f>SUMIF(Data!A:A,A528,Data!B:B)</f>
        <v>0</v>
      </c>
      <c r="F528" s="18">
        <f>SUMIF(Data!$A:$A,$A528,Data!C:C)</f>
        <v>0</v>
      </c>
      <c r="G528" s="18">
        <f>SUMIF(Data!$A:$A,$A528,Data!D:D)</f>
        <v>3043.8</v>
      </c>
      <c r="H528" s="18">
        <f>SUMIF(Data!$A:$A,$A528,Data!E:E)</f>
        <v>0</v>
      </c>
      <c r="I528" s="18">
        <f>SUMIF(Data!$A:$A,$A528,Data!F:F)</f>
        <v>0</v>
      </c>
      <c r="J528" s="17" t="s">
        <v>1875</v>
      </c>
      <c r="K528" s="19" t="s">
        <v>1883</v>
      </c>
    </row>
    <row r="529" spans="1:11">
      <c r="A529" s="16" t="s">
        <v>472</v>
      </c>
      <c r="B529" s="20" t="s">
        <v>473</v>
      </c>
      <c r="C529" s="16" t="s">
        <v>1758</v>
      </c>
      <c r="D529" s="17">
        <f t="shared" si="8"/>
        <v>21338.73</v>
      </c>
      <c r="E529" s="18">
        <f>SUMIF(Data!A:A,A529,Data!B:B)</f>
        <v>0</v>
      </c>
      <c r="F529" s="18">
        <f>SUMIF(Data!$A:$A,$A529,Data!C:C)</f>
        <v>0</v>
      </c>
      <c r="G529" s="18">
        <f>SUMIF(Data!$A:$A,$A529,Data!D:D)</f>
        <v>21338.73</v>
      </c>
      <c r="H529" s="18">
        <f>SUMIF(Data!$A:$A,$A529,Data!E:E)</f>
        <v>0</v>
      </c>
      <c r="I529" s="18">
        <f>SUMIF(Data!$A:$A,$A529,Data!F:F)</f>
        <v>0</v>
      </c>
      <c r="J529" s="17" t="s">
        <v>1875</v>
      </c>
      <c r="K529" s="19" t="s">
        <v>1883</v>
      </c>
    </row>
    <row r="530" spans="1:11">
      <c r="A530" s="16" t="s">
        <v>476</v>
      </c>
      <c r="B530" s="20" t="s">
        <v>477</v>
      </c>
      <c r="C530" s="16" t="s">
        <v>1760</v>
      </c>
      <c r="D530" s="17">
        <f t="shared" si="8"/>
        <v>416670</v>
      </c>
      <c r="E530" s="18">
        <f>SUMIF(Data!A:A,A530,Data!B:B)</f>
        <v>0</v>
      </c>
      <c r="F530" s="18">
        <f>SUMIF(Data!$A:$A,$A530,Data!C:C)</f>
        <v>0</v>
      </c>
      <c r="G530" s="18">
        <f>SUMIF(Data!$A:$A,$A530,Data!D:D)</f>
        <v>199500</v>
      </c>
      <c r="H530" s="18">
        <f>SUMIF(Data!$A:$A,$A530,Data!E:E)</f>
        <v>217170</v>
      </c>
      <c r="I530" s="18">
        <f>SUMIF(Data!$A:$A,$A530,Data!F:F)</f>
        <v>0</v>
      </c>
      <c r="J530" s="17" t="s">
        <v>1875</v>
      </c>
      <c r="K530" s="19" t="s">
        <v>1883</v>
      </c>
    </row>
    <row r="531" spans="1:11">
      <c r="A531" s="16" t="s">
        <v>502</v>
      </c>
      <c r="B531" s="20" t="s">
        <v>503</v>
      </c>
      <c r="C531" s="16" t="s">
        <v>1770</v>
      </c>
      <c r="D531" s="17">
        <f t="shared" si="8"/>
        <v>138911.28</v>
      </c>
      <c r="E531" s="18">
        <f>SUMIF(Data!A:A,A531,Data!B:B)</f>
        <v>0</v>
      </c>
      <c r="F531" s="18">
        <f>SUMIF(Data!$A:$A,$A531,Data!C:C)</f>
        <v>0</v>
      </c>
      <c r="G531" s="18">
        <f>SUMIF(Data!$A:$A,$A531,Data!D:D)</f>
        <v>79800</v>
      </c>
      <c r="H531" s="18">
        <f>SUMIF(Data!$A:$A,$A531,Data!E:E)</f>
        <v>59111.28</v>
      </c>
      <c r="I531" s="18">
        <f>SUMIF(Data!$A:$A,$A531,Data!F:F)</f>
        <v>0</v>
      </c>
      <c r="J531" s="17" t="s">
        <v>1875</v>
      </c>
      <c r="K531" s="19" t="s">
        <v>1883</v>
      </c>
    </row>
    <row r="532" spans="1:11">
      <c r="A532" s="16" t="s">
        <v>510</v>
      </c>
      <c r="B532" s="20" t="s">
        <v>511</v>
      </c>
      <c r="C532" s="16" t="s">
        <v>1386</v>
      </c>
      <c r="D532" s="17">
        <f t="shared" si="8"/>
        <v>2854.7</v>
      </c>
      <c r="E532" s="18">
        <f>SUMIF(Data!A:A,A532,Data!B:B)</f>
        <v>0</v>
      </c>
      <c r="F532" s="18">
        <f>SUMIF(Data!$A:$A,$A532,Data!C:C)</f>
        <v>0</v>
      </c>
      <c r="G532" s="18">
        <f>SUMIF(Data!$A:$A,$A532,Data!D:D)</f>
        <v>2854.7</v>
      </c>
      <c r="H532" s="18">
        <f>SUMIF(Data!$A:$A,$A532,Data!E:E)</f>
        <v>0</v>
      </c>
      <c r="I532" s="18">
        <f>SUMIF(Data!$A:$A,$A532,Data!F:F)</f>
        <v>0</v>
      </c>
      <c r="J532" s="17" t="s">
        <v>1875</v>
      </c>
      <c r="K532" s="19" t="s">
        <v>1883</v>
      </c>
    </row>
    <row r="533" spans="1:11">
      <c r="A533" s="15" t="s">
        <v>512</v>
      </c>
      <c r="B533" s="28" t="s">
        <v>513</v>
      </c>
      <c r="C533" s="29" t="s">
        <v>1773</v>
      </c>
      <c r="D533" s="17">
        <f t="shared" si="8"/>
        <v>327447.90000000002</v>
      </c>
      <c r="E533" s="18">
        <f>SUMIF(Data!A:A,A533,Data!B:B)</f>
        <v>0</v>
      </c>
      <c r="F533" s="18">
        <f>SUMIF(Data!$A:$A,$A533,Data!C:C)</f>
        <v>0</v>
      </c>
      <c r="G533" s="18">
        <f>SUMIF(Data!$A:$A,$A533,Data!D:D)</f>
        <v>85796.4</v>
      </c>
      <c r="H533" s="18">
        <f>SUMIF(Data!$A:$A,$A533,Data!E:E)</f>
        <v>104959.79999999999</v>
      </c>
      <c r="I533" s="18">
        <f>SUMIF(Data!$A:$A,$A533,Data!F:F)</f>
        <v>136691.70000000001</v>
      </c>
      <c r="J533" s="30" t="s">
        <v>1875</v>
      </c>
      <c r="K533" s="31" t="s">
        <v>1883</v>
      </c>
    </row>
    <row r="534" spans="1:11">
      <c r="A534" s="16" t="s">
        <v>566</v>
      </c>
      <c r="B534" s="20" t="s">
        <v>567</v>
      </c>
      <c r="C534" s="16" t="s">
        <v>1791</v>
      </c>
      <c r="D534" s="17">
        <f t="shared" si="8"/>
        <v>39160</v>
      </c>
      <c r="E534" s="18">
        <f>SUMIF(Data!A:A,A534,Data!B:B)</f>
        <v>0</v>
      </c>
      <c r="F534" s="18">
        <f>SUMIF(Data!$A:$A,$A534,Data!C:C)</f>
        <v>0</v>
      </c>
      <c r="G534" s="18">
        <f>SUMIF(Data!$A:$A,$A534,Data!D:D)</f>
        <v>39160</v>
      </c>
      <c r="H534" s="18">
        <f>SUMIF(Data!$A:$A,$A534,Data!E:E)</f>
        <v>0</v>
      </c>
      <c r="I534" s="18">
        <f>SUMIF(Data!$A:$A,$A534,Data!F:F)</f>
        <v>0</v>
      </c>
      <c r="J534" s="17" t="s">
        <v>1875</v>
      </c>
      <c r="K534" s="19" t="s">
        <v>1883</v>
      </c>
    </row>
    <row r="535" spans="1:11">
      <c r="A535" s="16" t="s">
        <v>570</v>
      </c>
      <c r="B535" s="20" t="s">
        <v>571</v>
      </c>
      <c r="C535" s="16" t="s">
        <v>1793</v>
      </c>
      <c r="D535" s="17">
        <f t="shared" si="8"/>
        <v>20805.29</v>
      </c>
      <c r="E535" s="18">
        <f>SUMIF(Data!A:A,A535,Data!B:B)</f>
        <v>0</v>
      </c>
      <c r="F535" s="18">
        <f>SUMIF(Data!$A:$A,$A535,Data!C:C)</f>
        <v>0</v>
      </c>
      <c r="G535" s="18">
        <f>SUMIF(Data!$A:$A,$A535,Data!D:D)</f>
        <v>11172</v>
      </c>
      <c r="H535" s="18">
        <f>SUMIF(Data!$A:$A,$A535,Data!E:E)</f>
        <v>9633.2900000000009</v>
      </c>
      <c r="I535" s="18">
        <f>SUMIF(Data!$A:$A,$A535,Data!F:F)</f>
        <v>0</v>
      </c>
      <c r="J535" s="17" t="s">
        <v>1875</v>
      </c>
      <c r="K535" s="21" t="s">
        <v>1883</v>
      </c>
    </row>
    <row r="536" spans="1:11">
      <c r="A536" s="16" t="s">
        <v>572</v>
      </c>
      <c r="B536" s="20" t="s">
        <v>573</v>
      </c>
      <c r="C536" s="16" t="s">
        <v>1794</v>
      </c>
      <c r="D536" s="17">
        <f t="shared" si="8"/>
        <v>661315.73</v>
      </c>
      <c r="E536" s="18">
        <f>SUMIF(Data!A:A,A536,Data!B:B)</f>
        <v>0</v>
      </c>
      <c r="F536" s="18">
        <f>SUMIF(Data!$A:$A,$A536,Data!C:C)</f>
        <v>0</v>
      </c>
      <c r="G536" s="18">
        <f>SUMIF(Data!$A:$A,$A536,Data!D:D)</f>
        <v>237980.77000000002</v>
      </c>
      <c r="H536" s="18">
        <f>SUMIF(Data!$A:$A,$A536,Data!E:E)</f>
        <v>260204.39000000004</v>
      </c>
      <c r="I536" s="18">
        <f>SUMIF(Data!$A:$A,$A536,Data!F:F)</f>
        <v>163130.57</v>
      </c>
      <c r="J536" s="17" t="s">
        <v>1875</v>
      </c>
      <c r="K536" s="19" t="s">
        <v>1883</v>
      </c>
    </row>
    <row r="537" spans="1:11">
      <c r="A537" s="16" t="s">
        <v>574</v>
      </c>
      <c r="B537" s="20" t="s">
        <v>575</v>
      </c>
      <c r="C537" s="16" t="s">
        <v>1795</v>
      </c>
      <c r="D537" s="17">
        <f t="shared" si="8"/>
        <v>18981</v>
      </c>
      <c r="E537" s="18">
        <f>SUMIF(Data!A:A,A537,Data!B:B)</f>
        <v>0</v>
      </c>
      <c r="F537" s="18">
        <f>SUMIF(Data!$A:$A,$A537,Data!C:C)</f>
        <v>0</v>
      </c>
      <c r="G537" s="18">
        <f>SUMIF(Data!$A:$A,$A537,Data!D:D)</f>
        <v>18981</v>
      </c>
      <c r="H537" s="18">
        <f>SUMIF(Data!$A:$A,$A537,Data!E:E)</f>
        <v>0</v>
      </c>
      <c r="I537" s="18">
        <f>SUMIF(Data!$A:$A,$A537,Data!F:F)</f>
        <v>0</v>
      </c>
      <c r="J537" s="17" t="s">
        <v>1875</v>
      </c>
      <c r="K537" s="19" t="s">
        <v>1883</v>
      </c>
    </row>
    <row r="538" spans="1:11">
      <c r="A538" s="16" t="s">
        <v>576</v>
      </c>
      <c r="B538" s="20" t="s">
        <v>577</v>
      </c>
      <c r="C538" s="16" t="s">
        <v>1796</v>
      </c>
      <c r="D538" s="17">
        <f t="shared" si="8"/>
        <v>36308.68</v>
      </c>
      <c r="E538" s="18">
        <f>SUMIF(Data!A:A,A538,Data!B:B)</f>
        <v>0</v>
      </c>
      <c r="F538" s="18">
        <f>SUMIF(Data!$A:$A,$A538,Data!C:C)</f>
        <v>0</v>
      </c>
      <c r="G538" s="18">
        <f>SUMIF(Data!$A:$A,$A538,Data!D:D)</f>
        <v>36308.68</v>
      </c>
      <c r="H538" s="18">
        <f>SUMIF(Data!$A:$A,$A538,Data!E:E)</f>
        <v>0</v>
      </c>
      <c r="I538" s="18">
        <f>SUMIF(Data!$A:$A,$A538,Data!F:F)</f>
        <v>0</v>
      </c>
      <c r="J538" s="17" t="s">
        <v>1875</v>
      </c>
      <c r="K538" s="19" t="s">
        <v>1883</v>
      </c>
    </row>
    <row r="539" spans="1:11">
      <c r="A539" s="23" t="s">
        <v>578</v>
      </c>
      <c r="B539" s="24" t="s">
        <v>579</v>
      </c>
      <c r="C539" s="23" t="s">
        <v>1797</v>
      </c>
      <c r="D539" s="17">
        <f t="shared" si="8"/>
        <v>67937.16</v>
      </c>
      <c r="E539" s="18">
        <f>SUMIF(Data!A:A,A539,Data!B:B)</f>
        <v>0</v>
      </c>
      <c r="F539" s="18">
        <f>SUMIF(Data!$A:$A,$A539,Data!C:C)</f>
        <v>0</v>
      </c>
      <c r="G539" s="18">
        <f>SUMIF(Data!$A:$A,$A539,Data!D:D)</f>
        <v>42480.959999999999</v>
      </c>
      <c r="H539" s="18">
        <f>SUMIF(Data!$A:$A,$A539,Data!E:E)</f>
        <v>0</v>
      </c>
      <c r="I539" s="18">
        <f>SUMIF(Data!$A:$A,$A539,Data!F:F)</f>
        <v>25456.2</v>
      </c>
      <c r="J539" s="25" t="s">
        <v>1875</v>
      </c>
      <c r="K539" s="26" t="s">
        <v>1883</v>
      </c>
    </row>
    <row r="540" spans="1:11">
      <c r="A540" s="16" t="s">
        <v>600</v>
      </c>
      <c r="B540" s="20" t="s">
        <v>601</v>
      </c>
      <c r="C540" s="16" t="s">
        <v>1806</v>
      </c>
      <c r="D540" s="17">
        <f t="shared" si="8"/>
        <v>105772.91</v>
      </c>
      <c r="E540" s="18">
        <f>SUMIF(Data!A:A,A540,Data!B:B)</f>
        <v>0</v>
      </c>
      <c r="F540" s="18">
        <f>SUMIF(Data!$A:$A,$A540,Data!C:C)</f>
        <v>0</v>
      </c>
      <c r="G540" s="18">
        <f>SUMIF(Data!$A:$A,$A540,Data!D:D)</f>
        <v>105772.91</v>
      </c>
      <c r="H540" s="18">
        <f>SUMIF(Data!$A:$A,$A540,Data!E:E)</f>
        <v>0</v>
      </c>
      <c r="I540" s="18">
        <f>SUMIF(Data!$A:$A,$A540,Data!F:F)</f>
        <v>0</v>
      </c>
      <c r="J540" s="17" t="s">
        <v>1875</v>
      </c>
      <c r="K540" s="19" t="s">
        <v>1883</v>
      </c>
    </row>
    <row r="541" spans="1:11">
      <c r="A541" s="16" t="s">
        <v>632</v>
      </c>
      <c r="B541" s="20" t="s">
        <v>633</v>
      </c>
      <c r="C541" s="16" t="s">
        <v>1818</v>
      </c>
      <c r="D541" s="17">
        <f t="shared" si="8"/>
        <v>5990.7</v>
      </c>
      <c r="E541" s="18">
        <f>SUMIF(Data!A:A,A541,Data!B:B)</f>
        <v>0</v>
      </c>
      <c r="F541" s="18">
        <f>SUMIF(Data!$A:$A,$A541,Data!C:C)</f>
        <v>0</v>
      </c>
      <c r="G541" s="18">
        <f>SUMIF(Data!$A:$A,$A541,Data!D:D)</f>
        <v>0</v>
      </c>
      <c r="H541" s="18">
        <f>SUMIF(Data!$A:$A,$A541,Data!E:E)</f>
        <v>5990.7</v>
      </c>
      <c r="I541" s="18">
        <f>SUMIF(Data!$A:$A,$A541,Data!F:F)</f>
        <v>0</v>
      </c>
      <c r="J541" s="17" t="s">
        <v>1875</v>
      </c>
      <c r="K541" s="19" t="s">
        <v>1883</v>
      </c>
    </row>
    <row r="542" spans="1:11">
      <c r="A542" s="16" t="s">
        <v>638</v>
      </c>
      <c r="B542" s="20" t="s">
        <v>639</v>
      </c>
      <c r="C542" s="16" t="s">
        <v>1821</v>
      </c>
      <c r="D542" s="17">
        <f t="shared" si="8"/>
        <v>55096.2</v>
      </c>
      <c r="E542" s="18">
        <f>SUMIF(Data!A:A,A542,Data!B:B)</f>
        <v>0</v>
      </c>
      <c r="F542" s="18">
        <f>SUMIF(Data!$A:$A,$A542,Data!C:C)</f>
        <v>0</v>
      </c>
      <c r="G542" s="18">
        <f>SUMIF(Data!$A:$A,$A542,Data!D:D)</f>
        <v>0</v>
      </c>
      <c r="H542" s="18">
        <f>SUMIF(Data!$A:$A,$A542,Data!E:E)</f>
        <v>55096.2</v>
      </c>
      <c r="I542" s="18">
        <f>SUMIF(Data!$A:$A,$A542,Data!F:F)</f>
        <v>0</v>
      </c>
      <c r="J542" s="17" t="s">
        <v>1875</v>
      </c>
      <c r="K542" s="19" t="s">
        <v>1883</v>
      </c>
    </row>
    <row r="543" spans="1:11">
      <c r="A543" s="16" t="s">
        <v>644</v>
      </c>
      <c r="B543" s="20" t="s">
        <v>645</v>
      </c>
      <c r="C543" s="16" t="s">
        <v>1823</v>
      </c>
      <c r="D543" s="17">
        <f t="shared" si="8"/>
        <v>389823</v>
      </c>
      <c r="E543" s="18">
        <f>SUMIF(Data!A:A,A543,Data!B:B)</f>
        <v>0</v>
      </c>
      <c r="F543" s="18">
        <f>SUMIF(Data!$A:$A,$A543,Data!C:C)</f>
        <v>0</v>
      </c>
      <c r="G543" s="18">
        <f>SUMIF(Data!$A:$A,$A543,Data!D:D)</f>
        <v>0</v>
      </c>
      <c r="H543" s="18">
        <f>SUMIF(Data!$A:$A,$A543,Data!E:E)</f>
        <v>389823</v>
      </c>
      <c r="I543" s="18">
        <f>SUMIF(Data!$A:$A,$A543,Data!F:F)</f>
        <v>0</v>
      </c>
      <c r="J543" s="17" t="s">
        <v>1875</v>
      </c>
      <c r="K543" s="19" t="s">
        <v>1883</v>
      </c>
    </row>
    <row r="544" spans="1:11">
      <c r="A544" s="16" t="s">
        <v>712</v>
      </c>
      <c r="B544" s="20" t="s">
        <v>713</v>
      </c>
      <c r="C544" s="16" t="s">
        <v>1847</v>
      </c>
      <c r="D544" s="17">
        <f t="shared" si="8"/>
        <v>28608</v>
      </c>
      <c r="E544" s="18">
        <f>SUMIF(Data!A:A,A544,Data!B:B)</f>
        <v>0</v>
      </c>
      <c r="F544" s="18">
        <f>SUMIF(Data!$A:$A,$A544,Data!C:C)</f>
        <v>0</v>
      </c>
      <c r="G544" s="18">
        <f>SUMIF(Data!$A:$A,$A544,Data!D:D)</f>
        <v>0</v>
      </c>
      <c r="H544" s="18">
        <f>SUMIF(Data!$A:$A,$A544,Data!E:E)</f>
        <v>28608</v>
      </c>
      <c r="I544" s="18">
        <f>SUMIF(Data!$A:$A,$A544,Data!F:F)</f>
        <v>0</v>
      </c>
      <c r="J544" s="17" t="s">
        <v>1851</v>
      </c>
      <c r="K544" s="19" t="s">
        <v>1883</v>
      </c>
    </row>
    <row r="545" spans="1:11">
      <c r="A545" s="33" t="s">
        <v>728</v>
      </c>
      <c r="B545" s="34" t="s">
        <v>729</v>
      </c>
      <c r="C545" s="35" t="s">
        <v>1382</v>
      </c>
      <c r="D545" s="17">
        <f t="shared" si="8"/>
        <v>57315.78</v>
      </c>
      <c r="E545" s="18">
        <f>SUMIF(Data!A:A,A545,Data!B:B)</f>
        <v>0</v>
      </c>
      <c r="F545" s="18">
        <f>SUMIF(Data!$A:$A,$A545,Data!C:C)</f>
        <v>0</v>
      </c>
      <c r="G545" s="18">
        <f>SUMIF(Data!$A:$A,$A545,Data!D:D)</f>
        <v>0</v>
      </c>
      <c r="H545" s="18">
        <f>SUMIF(Data!$A:$A,$A545,Data!E:E)</f>
        <v>7738.32</v>
      </c>
      <c r="I545" s="18">
        <f>SUMIF(Data!$A:$A,$A545,Data!F:F)</f>
        <v>49577.46</v>
      </c>
      <c r="J545" s="32" t="s">
        <v>1875</v>
      </c>
      <c r="K545" s="19" t="s">
        <v>1883</v>
      </c>
    </row>
    <row r="546" spans="1:11" ht="22.5">
      <c r="A546" s="33" t="s">
        <v>750</v>
      </c>
      <c r="B546" s="34" t="s">
        <v>751</v>
      </c>
      <c r="C546" s="35" t="s">
        <v>1422</v>
      </c>
      <c r="D546" s="17">
        <f t="shared" si="8"/>
        <v>14000</v>
      </c>
      <c r="E546" s="18">
        <f>SUMIF(Data!A:A,A546,Data!B:B)</f>
        <v>0</v>
      </c>
      <c r="F546" s="18">
        <f>SUMIF(Data!$A:$A,$A546,Data!C:C)</f>
        <v>0</v>
      </c>
      <c r="G546" s="18">
        <f>SUMIF(Data!$A:$A,$A546,Data!D:D)</f>
        <v>0</v>
      </c>
      <c r="H546" s="18">
        <f>SUMIF(Data!$A:$A,$A546,Data!E:E)</f>
        <v>14000</v>
      </c>
      <c r="I546" s="18">
        <f>SUMIF(Data!$A:$A,$A546,Data!F:F)</f>
        <v>0</v>
      </c>
      <c r="J546" s="32" t="s">
        <v>1875</v>
      </c>
      <c r="K546" s="19" t="s">
        <v>1883</v>
      </c>
    </row>
    <row r="547" spans="1:11" ht="22.5">
      <c r="A547" s="33" t="s">
        <v>754</v>
      </c>
      <c r="B547" s="34" t="s">
        <v>755</v>
      </c>
      <c r="C547" s="35" t="s">
        <v>1424</v>
      </c>
      <c r="D547" s="17">
        <f t="shared" si="8"/>
        <v>99502.63</v>
      </c>
      <c r="E547" s="18">
        <f>SUMIF(Data!A:A,A547,Data!B:B)</f>
        <v>0</v>
      </c>
      <c r="F547" s="18">
        <f>SUMIF(Data!$A:$A,$A547,Data!C:C)</f>
        <v>0</v>
      </c>
      <c r="G547" s="18">
        <f>SUMIF(Data!$A:$A,$A547,Data!D:D)</f>
        <v>0</v>
      </c>
      <c r="H547" s="18">
        <f>SUMIF(Data!$A:$A,$A547,Data!E:E)</f>
        <v>45215.14</v>
      </c>
      <c r="I547" s="18">
        <f>SUMIF(Data!$A:$A,$A547,Data!F:F)</f>
        <v>54287.49</v>
      </c>
      <c r="J547" s="32" t="s">
        <v>1875</v>
      </c>
      <c r="K547" s="19" t="s">
        <v>1883</v>
      </c>
    </row>
    <row r="548" spans="1:11">
      <c r="A548" s="33" t="s">
        <v>756</v>
      </c>
      <c r="B548" s="34" t="s">
        <v>757</v>
      </c>
      <c r="C548" s="35" t="s">
        <v>1425</v>
      </c>
      <c r="D548" s="17">
        <f t="shared" si="8"/>
        <v>47835.94</v>
      </c>
      <c r="E548" s="18">
        <f>SUMIF(Data!A:A,A548,Data!B:B)</f>
        <v>0</v>
      </c>
      <c r="F548" s="18">
        <f>SUMIF(Data!$A:$A,$A548,Data!C:C)</f>
        <v>0</v>
      </c>
      <c r="G548" s="18">
        <f>SUMIF(Data!$A:$A,$A548,Data!D:D)</f>
        <v>0</v>
      </c>
      <c r="H548" s="18">
        <f>SUMIF(Data!$A:$A,$A548,Data!E:E)</f>
        <v>22490.34</v>
      </c>
      <c r="I548" s="18">
        <f>SUMIF(Data!$A:$A,$A548,Data!F:F)</f>
        <v>25345.599999999999</v>
      </c>
      <c r="J548" s="32" t="s">
        <v>1875</v>
      </c>
      <c r="K548" s="19" t="s">
        <v>1883</v>
      </c>
    </row>
    <row r="549" spans="1:11" ht="33.75">
      <c r="A549" s="33" t="s">
        <v>774</v>
      </c>
      <c r="B549" s="34" t="s">
        <v>775</v>
      </c>
      <c r="C549" s="35" t="s">
        <v>1433</v>
      </c>
      <c r="D549" s="17">
        <f t="shared" si="8"/>
        <v>8244.16</v>
      </c>
      <c r="E549" s="18">
        <f>SUMIF(Data!A:A,A549,Data!B:B)</f>
        <v>0</v>
      </c>
      <c r="F549" s="18">
        <f>SUMIF(Data!$A:$A,$A549,Data!C:C)</f>
        <v>0</v>
      </c>
      <c r="G549" s="18">
        <f>SUMIF(Data!$A:$A,$A549,Data!D:D)</f>
        <v>0</v>
      </c>
      <c r="H549" s="18">
        <f>SUMIF(Data!$A:$A,$A549,Data!E:E)</f>
        <v>1347.16</v>
      </c>
      <c r="I549" s="18">
        <f>SUMIF(Data!$A:$A,$A549,Data!F:F)</f>
        <v>6896.9999999999991</v>
      </c>
      <c r="J549" s="32" t="s">
        <v>1875</v>
      </c>
      <c r="K549" s="19" t="s">
        <v>1883</v>
      </c>
    </row>
    <row r="550" spans="1:11" ht="22.5">
      <c r="A550" s="33" t="s">
        <v>782</v>
      </c>
      <c r="B550" s="34" t="s">
        <v>783</v>
      </c>
      <c r="C550" s="35" t="s">
        <v>1436</v>
      </c>
      <c r="D550" s="17">
        <f t="shared" si="8"/>
        <v>456000</v>
      </c>
      <c r="E550" s="18">
        <f>SUMIF(Data!A:A,A550,Data!B:B)</f>
        <v>0</v>
      </c>
      <c r="F550" s="18">
        <f>SUMIF(Data!$A:$A,$A550,Data!C:C)</f>
        <v>0</v>
      </c>
      <c r="G550" s="18">
        <f>SUMIF(Data!$A:$A,$A550,Data!D:D)</f>
        <v>0</v>
      </c>
      <c r="H550" s="18">
        <f>SUMIF(Data!$A:$A,$A550,Data!E:E)</f>
        <v>0</v>
      </c>
      <c r="I550" s="18">
        <f>SUMIF(Data!$A:$A,$A550,Data!F:F)</f>
        <v>456000</v>
      </c>
      <c r="J550" s="32" t="s">
        <v>1875</v>
      </c>
      <c r="K550" s="19" t="s">
        <v>1883</v>
      </c>
    </row>
    <row r="551" spans="1:11" ht="22.5">
      <c r="A551" s="33" t="s">
        <v>810</v>
      </c>
      <c r="B551" s="34" t="s">
        <v>811</v>
      </c>
      <c r="C551" s="35" t="s">
        <v>1449</v>
      </c>
      <c r="D551" s="17">
        <f t="shared" si="8"/>
        <v>7267.42</v>
      </c>
      <c r="E551" s="18">
        <f>SUMIF(Data!A:A,A551,Data!B:B)</f>
        <v>0</v>
      </c>
      <c r="F551" s="18">
        <f>SUMIF(Data!$A:$A,$A551,Data!C:C)</f>
        <v>0</v>
      </c>
      <c r="G551" s="18">
        <f>SUMIF(Data!$A:$A,$A551,Data!D:D)</f>
        <v>0</v>
      </c>
      <c r="H551" s="18">
        <f>SUMIF(Data!$A:$A,$A551,Data!E:E)</f>
        <v>0</v>
      </c>
      <c r="I551" s="18">
        <f>SUMIF(Data!$A:$A,$A551,Data!F:F)</f>
        <v>7267.42</v>
      </c>
      <c r="J551" s="32" t="s">
        <v>1875</v>
      </c>
      <c r="K551" s="19" t="s">
        <v>1883</v>
      </c>
    </row>
    <row r="552" spans="1:11">
      <c r="A552" s="33" t="s">
        <v>842</v>
      </c>
      <c r="B552" s="34" t="s">
        <v>843</v>
      </c>
      <c r="C552" s="35" t="s">
        <v>1465</v>
      </c>
      <c r="D552" s="17">
        <f t="shared" si="8"/>
        <v>13110</v>
      </c>
      <c r="E552" s="18">
        <f>SUMIF(Data!A:A,A552,Data!B:B)</f>
        <v>0</v>
      </c>
      <c r="F552" s="18">
        <f>SUMIF(Data!$A:$A,$A552,Data!C:C)</f>
        <v>0</v>
      </c>
      <c r="G552" s="18">
        <f>SUMIF(Data!$A:$A,$A552,Data!D:D)</f>
        <v>0</v>
      </c>
      <c r="H552" s="18">
        <f>SUMIF(Data!$A:$A,$A552,Data!E:E)</f>
        <v>0</v>
      </c>
      <c r="I552" s="18">
        <f>SUMIF(Data!$A:$A,$A552,Data!F:F)</f>
        <v>13110</v>
      </c>
      <c r="J552" s="32" t="s">
        <v>1875</v>
      </c>
      <c r="K552" s="19" t="s">
        <v>1883</v>
      </c>
    </row>
    <row r="553" spans="1:11" ht="22.5">
      <c r="A553" s="33" t="s">
        <v>846</v>
      </c>
      <c r="B553" s="34" t="s">
        <v>847</v>
      </c>
      <c r="C553" s="35" t="s">
        <v>1467</v>
      </c>
      <c r="D553" s="17">
        <f t="shared" si="8"/>
        <v>5016</v>
      </c>
      <c r="E553" s="18">
        <f>SUMIF(Data!A:A,A553,Data!B:B)</f>
        <v>0</v>
      </c>
      <c r="F553" s="18">
        <f>SUMIF(Data!$A:$A,$A553,Data!C:C)</f>
        <v>0</v>
      </c>
      <c r="G553" s="18">
        <f>SUMIF(Data!$A:$A,$A553,Data!D:D)</f>
        <v>0</v>
      </c>
      <c r="H553" s="18">
        <f>SUMIF(Data!$A:$A,$A553,Data!E:E)</f>
        <v>0</v>
      </c>
      <c r="I553" s="18">
        <f>SUMIF(Data!$A:$A,$A553,Data!F:F)</f>
        <v>5016</v>
      </c>
      <c r="J553" s="32" t="s">
        <v>1875</v>
      </c>
      <c r="K553" s="19" t="s">
        <v>1883</v>
      </c>
    </row>
    <row r="554" spans="1:11">
      <c r="A554" s="33" t="s">
        <v>850</v>
      </c>
      <c r="B554" s="34" t="s">
        <v>851</v>
      </c>
      <c r="C554" s="40" t="s">
        <v>1469</v>
      </c>
      <c r="D554" s="17">
        <f t="shared" si="8"/>
        <v>4320.6000000000004</v>
      </c>
      <c r="E554" s="18">
        <f>SUMIF(Data!A:A,A554,Data!B:B)</f>
        <v>0</v>
      </c>
      <c r="F554" s="18">
        <f>SUMIF(Data!$A:$A,$A554,Data!C:C)</f>
        <v>0</v>
      </c>
      <c r="G554" s="18">
        <f>SUMIF(Data!$A:$A,$A554,Data!D:D)</f>
        <v>0</v>
      </c>
      <c r="H554" s="18">
        <f>SUMIF(Data!$A:$A,$A554,Data!E:E)</f>
        <v>0</v>
      </c>
      <c r="I554" s="18">
        <f>SUMIF(Data!$A:$A,$A554,Data!F:F)</f>
        <v>4320.6000000000004</v>
      </c>
      <c r="J554" s="32" t="s">
        <v>1875</v>
      </c>
      <c r="K554" s="19" t="s">
        <v>1883</v>
      </c>
    </row>
    <row r="555" spans="1:11" ht="33.75">
      <c r="A555" s="33" t="s">
        <v>876</v>
      </c>
      <c r="B555" s="34" t="s">
        <v>877</v>
      </c>
      <c r="C555" s="35" t="s">
        <v>1481</v>
      </c>
      <c r="D555" s="17">
        <f t="shared" si="8"/>
        <v>18240</v>
      </c>
      <c r="E555" s="18">
        <f>SUMIF(Data!A:A,A555,Data!B:B)</f>
        <v>0</v>
      </c>
      <c r="F555" s="18">
        <f>SUMIF(Data!$A:$A,$A555,Data!C:C)</f>
        <v>0</v>
      </c>
      <c r="G555" s="18">
        <f>SUMIF(Data!$A:$A,$A555,Data!D:D)</f>
        <v>0</v>
      </c>
      <c r="H555" s="18">
        <f>SUMIF(Data!$A:$A,$A555,Data!E:E)</f>
        <v>0</v>
      </c>
      <c r="I555" s="18">
        <f>SUMIF(Data!$A:$A,$A555,Data!F:F)</f>
        <v>18240</v>
      </c>
      <c r="J555" s="32" t="s">
        <v>1875</v>
      </c>
      <c r="K555" s="19" t="s">
        <v>1883</v>
      </c>
    </row>
    <row r="556" spans="1:11" ht="33.75">
      <c r="A556" s="33" t="s">
        <v>896</v>
      </c>
      <c r="B556" s="34" t="s">
        <v>897</v>
      </c>
      <c r="C556" s="35" t="s">
        <v>1491</v>
      </c>
      <c r="D556" s="17">
        <f t="shared" si="8"/>
        <v>4680</v>
      </c>
      <c r="E556" s="18">
        <f>SUMIF(Data!A:A,A556,Data!B:B)</f>
        <v>0</v>
      </c>
      <c r="F556" s="18">
        <f>SUMIF(Data!$A:$A,$A556,Data!C:C)</f>
        <v>0</v>
      </c>
      <c r="G556" s="18">
        <f>SUMIF(Data!$A:$A,$A556,Data!D:D)</f>
        <v>0</v>
      </c>
      <c r="H556" s="18">
        <f>SUMIF(Data!$A:$A,$A556,Data!E:E)</f>
        <v>0</v>
      </c>
      <c r="I556" s="18">
        <f>SUMIF(Data!$A:$A,$A556,Data!F:F)</f>
        <v>4680</v>
      </c>
      <c r="J556" s="32" t="s">
        <v>1875</v>
      </c>
      <c r="K556" s="19" t="s">
        <v>1883</v>
      </c>
    </row>
    <row r="557" spans="1:11" ht="22.5">
      <c r="A557" s="33" t="s">
        <v>910</v>
      </c>
      <c r="B557" s="34" t="s">
        <v>911</v>
      </c>
      <c r="C557" s="35" t="s">
        <v>1498</v>
      </c>
      <c r="D557" s="17">
        <f t="shared" si="8"/>
        <v>32775</v>
      </c>
      <c r="E557" s="18">
        <f>SUMIF(Data!A:A,A557,Data!B:B)</f>
        <v>0</v>
      </c>
      <c r="F557" s="18">
        <f>SUMIF(Data!$A:$A,$A557,Data!C:C)</f>
        <v>0</v>
      </c>
      <c r="G557" s="18">
        <f>SUMIF(Data!$A:$A,$A557,Data!D:D)</f>
        <v>0</v>
      </c>
      <c r="H557" s="18">
        <f>SUMIF(Data!$A:$A,$A557,Data!E:E)</f>
        <v>0</v>
      </c>
      <c r="I557" s="18">
        <f>SUMIF(Data!$A:$A,$A557,Data!F:F)</f>
        <v>32775</v>
      </c>
      <c r="J557" s="32" t="s">
        <v>1875</v>
      </c>
      <c r="K557" s="19" t="s">
        <v>1883</v>
      </c>
    </row>
    <row r="558" spans="1:11" ht="22.5">
      <c r="A558" s="33" t="s">
        <v>928</v>
      </c>
      <c r="B558" s="34" t="s">
        <v>929</v>
      </c>
      <c r="C558" s="35" t="s">
        <v>1506</v>
      </c>
      <c r="D558" s="17">
        <f t="shared" si="8"/>
        <v>36624.26</v>
      </c>
      <c r="E558" s="18">
        <f>SUMIF(Data!A:A,A558,Data!B:B)</f>
        <v>0</v>
      </c>
      <c r="F558" s="18">
        <f>SUMIF(Data!$A:$A,$A558,Data!C:C)</f>
        <v>0</v>
      </c>
      <c r="G558" s="18">
        <f>SUMIF(Data!$A:$A,$A558,Data!D:D)</f>
        <v>0</v>
      </c>
      <c r="H558" s="18">
        <f>SUMIF(Data!$A:$A,$A558,Data!E:E)</f>
        <v>11581.26</v>
      </c>
      <c r="I558" s="18">
        <f>SUMIF(Data!$A:$A,$A558,Data!F:F)</f>
        <v>25043</v>
      </c>
      <c r="J558" s="32" t="s">
        <v>1875</v>
      </c>
      <c r="K558" s="19" t="s">
        <v>1883</v>
      </c>
    </row>
    <row r="559" spans="1:11" ht="22.5">
      <c r="A559" s="33" t="s">
        <v>1370</v>
      </c>
      <c r="B559" s="34" t="s">
        <v>1371</v>
      </c>
      <c r="C559" s="35" t="s">
        <v>1506</v>
      </c>
      <c r="D559" s="17">
        <f t="shared" si="8"/>
        <v>1371.94</v>
      </c>
      <c r="E559" s="18">
        <f>SUMIF(Data!A:A,A559,Data!B:B)</f>
        <v>1371.94</v>
      </c>
      <c r="F559" s="18">
        <f>SUMIF(Data!$A:$A,$A559,Data!C:C)</f>
        <v>0</v>
      </c>
      <c r="G559" s="18">
        <f>SUMIF(Data!$A:$A,$A559,Data!D:D)</f>
        <v>0</v>
      </c>
      <c r="H559" s="18">
        <f>SUMIF(Data!$A:$A,$A559,Data!E:E)</f>
        <v>0</v>
      </c>
      <c r="I559" s="18">
        <f>SUMIF(Data!$A:$A,$A559,Data!F:F)</f>
        <v>0</v>
      </c>
      <c r="J559" s="32" t="s">
        <v>1875</v>
      </c>
      <c r="K559" s="19" t="s">
        <v>1883</v>
      </c>
    </row>
    <row r="560" spans="1:11">
      <c r="A560" s="33" t="s">
        <v>983</v>
      </c>
      <c r="B560" s="34" t="s">
        <v>984</v>
      </c>
      <c r="C560" s="35" t="s">
        <v>1425</v>
      </c>
      <c r="D560" s="17">
        <f t="shared" si="8"/>
        <v>59012.4</v>
      </c>
      <c r="E560" s="18">
        <f>SUMIF(Data!A:A,A560,Data!B:B)</f>
        <v>0</v>
      </c>
      <c r="F560" s="18">
        <f>SUMIF(Data!$A:$A,$A560,Data!C:C)</f>
        <v>0</v>
      </c>
      <c r="G560" s="18">
        <f>SUMIF(Data!$A:$A,$A560,Data!D:D)</f>
        <v>0</v>
      </c>
      <c r="H560" s="18">
        <f>SUMIF(Data!$A:$A,$A560,Data!E:E)</f>
        <v>22682.400000000001</v>
      </c>
      <c r="I560" s="18">
        <f>SUMIF(Data!$A:$A,$A560,Data!F:F)</f>
        <v>36330</v>
      </c>
      <c r="J560" s="32" t="s">
        <v>1875</v>
      </c>
      <c r="K560" s="19" t="s">
        <v>1883</v>
      </c>
    </row>
    <row r="561" spans="1:11">
      <c r="A561" s="33" t="s">
        <v>1372</v>
      </c>
      <c r="B561" s="34" t="s">
        <v>1373</v>
      </c>
      <c r="C561" s="35" t="s">
        <v>1529</v>
      </c>
      <c r="D561" s="17">
        <f t="shared" si="8"/>
        <v>2143.6</v>
      </c>
      <c r="E561" s="18">
        <f>SUMIF(Data!A:A,A561,Data!B:B)</f>
        <v>2143.6</v>
      </c>
      <c r="F561" s="18">
        <f>SUMIF(Data!$A:$A,$A561,Data!C:C)</f>
        <v>0</v>
      </c>
      <c r="G561" s="18">
        <f>SUMIF(Data!$A:$A,$A561,Data!D:D)</f>
        <v>0</v>
      </c>
      <c r="H561" s="18">
        <f>SUMIF(Data!$A:$A,$A561,Data!E:E)</f>
        <v>0</v>
      </c>
      <c r="I561" s="18">
        <f>SUMIF(Data!$A:$A,$A561,Data!F:F)</f>
        <v>0</v>
      </c>
      <c r="J561" s="32" t="s">
        <v>1875</v>
      </c>
      <c r="K561" s="19" t="s">
        <v>1883</v>
      </c>
    </row>
    <row r="562" spans="1:11">
      <c r="A562" s="33" t="s">
        <v>997</v>
      </c>
      <c r="B562" s="34" t="s">
        <v>998</v>
      </c>
      <c r="C562" s="35" t="s">
        <v>1523</v>
      </c>
      <c r="D562" s="17">
        <f t="shared" si="8"/>
        <v>65837.279999999999</v>
      </c>
      <c r="E562" s="18">
        <f>SUMIF(Data!A:A,A562,Data!B:B)</f>
        <v>24706.080000000002</v>
      </c>
      <c r="F562" s="18">
        <f>SUMIF(Data!$A:$A,$A562,Data!C:C)</f>
        <v>41131.199999999997</v>
      </c>
      <c r="G562" s="18">
        <f>SUMIF(Data!$A:$A,$A562,Data!D:D)</f>
        <v>0</v>
      </c>
      <c r="H562" s="18">
        <f>SUMIF(Data!$A:$A,$A562,Data!E:E)</f>
        <v>0</v>
      </c>
      <c r="I562" s="18">
        <f>SUMIF(Data!$A:$A,$A562,Data!F:F)</f>
        <v>0</v>
      </c>
      <c r="J562" s="32" t="s">
        <v>1875</v>
      </c>
      <c r="K562" s="19" t="s">
        <v>1883</v>
      </c>
    </row>
    <row r="563" spans="1:11">
      <c r="A563" s="33" t="s">
        <v>997</v>
      </c>
      <c r="B563" s="34" t="s">
        <v>998</v>
      </c>
      <c r="C563" s="35" t="s">
        <v>1523</v>
      </c>
      <c r="D563" s="17">
        <f t="shared" si="8"/>
        <v>65837.279999999999</v>
      </c>
      <c r="E563" s="18">
        <f>SUMIF(Data!A:A,A563,Data!B:B)</f>
        <v>24706.080000000002</v>
      </c>
      <c r="F563" s="18">
        <f>SUMIF(Data!$A:$A,$A563,Data!C:C)</f>
        <v>41131.199999999997</v>
      </c>
      <c r="G563" s="18">
        <f>SUMIF(Data!$A:$A,$A563,Data!D:D)</f>
        <v>0</v>
      </c>
      <c r="H563" s="18">
        <f>SUMIF(Data!$A:$A,$A563,Data!E:E)</f>
        <v>0</v>
      </c>
      <c r="I563" s="18">
        <f>SUMIF(Data!$A:$A,$A563,Data!F:F)</f>
        <v>0</v>
      </c>
      <c r="J563" s="32" t="s">
        <v>1875</v>
      </c>
      <c r="K563" s="19" t="s">
        <v>1883</v>
      </c>
    </row>
    <row r="564" spans="1:11">
      <c r="A564" s="33" t="s">
        <v>1376</v>
      </c>
      <c r="B564" s="34" t="s">
        <v>1377</v>
      </c>
      <c r="C564" s="35" t="s">
        <v>1534</v>
      </c>
      <c r="D564" s="17">
        <f t="shared" si="8"/>
        <v>398674.76</v>
      </c>
      <c r="E564" s="18">
        <f>SUMIF(Data!A:A,A564,Data!B:B)</f>
        <v>398674.76</v>
      </c>
      <c r="F564" s="18">
        <f>SUMIF(Data!$A:$A,$A564,Data!C:C)</f>
        <v>0</v>
      </c>
      <c r="G564" s="18">
        <f>SUMIF(Data!$A:$A,$A564,Data!D:D)</f>
        <v>0</v>
      </c>
      <c r="H564" s="18">
        <f>SUMIF(Data!$A:$A,$A564,Data!E:E)</f>
        <v>0</v>
      </c>
      <c r="I564" s="18">
        <f>SUMIF(Data!$A:$A,$A564,Data!F:F)</f>
        <v>0</v>
      </c>
      <c r="J564" s="32" t="s">
        <v>1875</v>
      </c>
      <c r="K564" s="19" t="s">
        <v>1883</v>
      </c>
    </row>
    <row r="565" spans="1:11">
      <c r="A565" s="33" t="s">
        <v>1032</v>
      </c>
      <c r="B565" s="34" t="s">
        <v>1033</v>
      </c>
      <c r="C565" s="35" t="s">
        <v>1425</v>
      </c>
      <c r="D565" s="17">
        <f t="shared" si="8"/>
        <v>2500</v>
      </c>
      <c r="E565" s="18">
        <f>SUMIF(Data!A:A,A565,Data!B:B)</f>
        <v>0</v>
      </c>
      <c r="F565" s="18">
        <f>SUMIF(Data!$A:$A,$A565,Data!C:C)</f>
        <v>2500</v>
      </c>
      <c r="G565" s="18">
        <f>SUMIF(Data!$A:$A,$A565,Data!D:D)</f>
        <v>0</v>
      </c>
      <c r="H565" s="18">
        <f>SUMIF(Data!$A:$A,$A565,Data!E:E)</f>
        <v>0</v>
      </c>
      <c r="I565" s="18">
        <f>SUMIF(Data!$A:$A,$A565,Data!F:F)</f>
        <v>0</v>
      </c>
      <c r="J565" s="32" t="s">
        <v>1875</v>
      </c>
      <c r="K565" s="19" t="s">
        <v>1883</v>
      </c>
    </row>
    <row r="566" spans="1:11">
      <c r="A566" s="33" t="s">
        <v>1039</v>
      </c>
      <c r="B566" s="34" t="s">
        <v>1040</v>
      </c>
      <c r="C566" s="44" t="s">
        <v>1543</v>
      </c>
      <c r="D566" s="17">
        <f t="shared" si="8"/>
        <v>969</v>
      </c>
      <c r="E566" s="18">
        <f>SUMIF(Data!A:A,A566,Data!B:B)</f>
        <v>0</v>
      </c>
      <c r="F566" s="18">
        <f>SUMIF(Data!$A:$A,$A566,Data!C:C)</f>
        <v>0</v>
      </c>
      <c r="G566" s="18">
        <f>SUMIF(Data!$A:$A,$A566,Data!D:D)</f>
        <v>0</v>
      </c>
      <c r="H566" s="18">
        <f>SUMIF(Data!$A:$A,$A566,Data!E:E)</f>
        <v>0</v>
      </c>
      <c r="I566" s="18">
        <f>SUMIF(Data!$A:$A,$A566,Data!F:F)</f>
        <v>969</v>
      </c>
      <c r="J566" s="32" t="s">
        <v>1851</v>
      </c>
      <c r="K566" s="19" t="s">
        <v>1883</v>
      </c>
    </row>
    <row r="567" spans="1:11" ht="22.5">
      <c r="A567" s="23" t="s">
        <v>1089</v>
      </c>
      <c r="B567" s="24" t="s">
        <v>1090</v>
      </c>
      <c r="C567" s="45" t="s">
        <v>1559</v>
      </c>
      <c r="D567" s="17">
        <f t="shared" si="8"/>
        <v>50160</v>
      </c>
      <c r="E567" s="18">
        <f>SUMIF(Data!A:A,A567,Data!B:B)</f>
        <v>0</v>
      </c>
      <c r="F567" s="18">
        <f>SUMIF(Data!$A:$A,$A567,Data!C:C)</f>
        <v>0</v>
      </c>
      <c r="G567" s="18">
        <f>SUMIF(Data!$A:$A,$A567,Data!D:D)</f>
        <v>0</v>
      </c>
      <c r="H567" s="18">
        <f>SUMIF(Data!$A:$A,$A567,Data!E:E)</f>
        <v>0</v>
      </c>
      <c r="I567" s="18">
        <f>SUMIF(Data!$A:$A,$A567,Data!F:F)</f>
        <v>50160</v>
      </c>
      <c r="J567" s="25" t="s">
        <v>1875</v>
      </c>
      <c r="K567" s="26" t="s">
        <v>1883</v>
      </c>
    </row>
    <row r="568" spans="1:11" ht="22.5">
      <c r="A568" s="16" t="s">
        <v>1095</v>
      </c>
      <c r="B568" s="20" t="s">
        <v>1096</v>
      </c>
      <c r="C568" s="43" t="s">
        <v>1561</v>
      </c>
      <c r="D568" s="17">
        <f t="shared" si="8"/>
        <v>37081.919999999998</v>
      </c>
      <c r="E568" s="18">
        <f>SUMIF(Data!A:A,A568,Data!B:B)</f>
        <v>0</v>
      </c>
      <c r="F568" s="18">
        <f>SUMIF(Data!$A:$A,$A568,Data!C:C)</f>
        <v>0</v>
      </c>
      <c r="G568" s="18">
        <f>SUMIF(Data!$A:$A,$A568,Data!D:D)</f>
        <v>0</v>
      </c>
      <c r="H568" s="18">
        <f>SUMIF(Data!$A:$A,$A568,Data!E:E)</f>
        <v>0</v>
      </c>
      <c r="I568" s="18">
        <f>SUMIF(Data!$A:$A,$A568,Data!F:F)</f>
        <v>37081.919999999998</v>
      </c>
      <c r="J568" s="17" t="s">
        <v>1875</v>
      </c>
      <c r="K568" s="21" t="s">
        <v>1883</v>
      </c>
    </row>
    <row r="569" spans="1:11">
      <c r="A569" s="33" t="s">
        <v>1135</v>
      </c>
      <c r="B569" s="34" t="s">
        <v>1136</v>
      </c>
      <c r="C569" s="35" t="s">
        <v>1573</v>
      </c>
      <c r="D569" s="17">
        <f t="shared" si="8"/>
        <v>0</v>
      </c>
      <c r="E569" s="18">
        <f>SUMIF(Data!A:A,A569,Data!B:B)</f>
        <v>0</v>
      </c>
      <c r="F569" s="18">
        <f>SUMIF(Data!$A:$A,$A569,Data!C:C)</f>
        <v>0</v>
      </c>
      <c r="G569" s="18">
        <f>SUMIF(Data!$A:$A,$A569,Data!D:D)</f>
        <v>0</v>
      </c>
      <c r="H569" s="18">
        <f>SUMIF(Data!$A:$A,$A569,Data!E:E)</f>
        <v>0</v>
      </c>
      <c r="I569" s="18">
        <f>SUMIF(Data!$A:$A,$A569,Data!F:F)</f>
        <v>0</v>
      </c>
      <c r="J569" s="32" t="s">
        <v>1875</v>
      </c>
      <c r="K569" s="19" t="s">
        <v>1883</v>
      </c>
    </row>
    <row r="570" spans="1:11" ht="33.75">
      <c r="A570" s="33" t="s">
        <v>1212</v>
      </c>
      <c r="B570" s="34" t="s">
        <v>1213</v>
      </c>
      <c r="C570" s="35" t="s">
        <v>1598</v>
      </c>
      <c r="D570" s="17">
        <f t="shared" si="8"/>
        <v>45600</v>
      </c>
      <c r="E570" s="18">
        <f>SUMIF(Data!A:A,A570,Data!B:B)</f>
        <v>0</v>
      </c>
      <c r="F570" s="18">
        <f>SUMIF(Data!$A:$A,$A570,Data!C:C)</f>
        <v>0</v>
      </c>
      <c r="G570" s="18">
        <f>SUMIF(Data!$A:$A,$A570,Data!D:D)</f>
        <v>0</v>
      </c>
      <c r="H570" s="18">
        <f>SUMIF(Data!$A:$A,$A570,Data!E:E)</f>
        <v>0</v>
      </c>
      <c r="I570" s="18">
        <f>SUMIF(Data!$A:$A,$A570,Data!F:F)</f>
        <v>45600</v>
      </c>
      <c r="J570" s="32" t="s">
        <v>1875</v>
      </c>
      <c r="K570" s="19" t="s">
        <v>1883</v>
      </c>
    </row>
    <row r="571" spans="1:11">
      <c r="A571" s="33" t="s">
        <v>1214</v>
      </c>
      <c r="B571" s="34" t="s">
        <v>1215</v>
      </c>
      <c r="C571" s="35" t="s">
        <v>1599</v>
      </c>
      <c r="D571" s="17">
        <f t="shared" si="8"/>
        <v>19351.150000000001</v>
      </c>
      <c r="E571" s="18">
        <f>SUMIF(Data!A:A,A571,Data!B:B)</f>
        <v>0</v>
      </c>
      <c r="F571" s="18">
        <f>SUMIF(Data!$A:$A,$A571,Data!C:C)</f>
        <v>0</v>
      </c>
      <c r="G571" s="18">
        <f>SUMIF(Data!$A:$A,$A571,Data!D:D)</f>
        <v>0</v>
      </c>
      <c r="H571" s="18">
        <f>SUMIF(Data!$A:$A,$A571,Data!E:E)</f>
        <v>0</v>
      </c>
      <c r="I571" s="18">
        <f>SUMIF(Data!$A:$A,$A571,Data!F:F)</f>
        <v>19351.150000000001</v>
      </c>
      <c r="J571" s="32" t="s">
        <v>1875</v>
      </c>
      <c r="K571" s="19" t="s">
        <v>1883</v>
      </c>
    </row>
    <row r="572" spans="1:11" ht="22.5">
      <c r="A572" s="33" t="s">
        <v>1226</v>
      </c>
      <c r="B572" s="34" t="s">
        <v>1227</v>
      </c>
      <c r="C572" s="35" t="s">
        <v>1603</v>
      </c>
      <c r="D572" s="17">
        <f t="shared" si="8"/>
        <v>10260</v>
      </c>
      <c r="E572" s="18">
        <f>SUMIF(Data!A:A,A572,Data!B:B)</f>
        <v>0</v>
      </c>
      <c r="F572" s="18">
        <f>SUMIF(Data!$A:$A,$A572,Data!C:C)</f>
        <v>0</v>
      </c>
      <c r="G572" s="18">
        <f>SUMIF(Data!$A:$A,$A572,Data!D:D)</f>
        <v>0</v>
      </c>
      <c r="H572" s="18">
        <f>SUMIF(Data!$A:$A,$A572,Data!E:E)</f>
        <v>0</v>
      </c>
      <c r="I572" s="18">
        <f>SUMIF(Data!$A:$A,$A572,Data!F:F)</f>
        <v>10260</v>
      </c>
      <c r="J572" s="32" t="s">
        <v>1875</v>
      </c>
      <c r="K572" s="19" t="s">
        <v>1883</v>
      </c>
    </row>
    <row r="573" spans="1:11" ht="22.5">
      <c r="A573" s="33" t="s">
        <v>1247</v>
      </c>
      <c r="B573" s="34" t="s">
        <v>1248</v>
      </c>
      <c r="C573" s="35" t="s">
        <v>1610</v>
      </c>
      <c r="D573" s="17">
        <f t="shared" si="8"/>
        <v>45845.67</v>
      </c>
      <c r="E573" s="18">
        <f>SUMIF(Data!A:A,A573,Data!B:B)</f>
        <v>0</v>
      </c>
      <c r="F573" s="18">
        <f>SUMIF(Data!$A:$A,$A573,Data!C:C)</f>
        <v>0</v>
      </c>
      <c r="G573" s="18">
        <f>SUMIF(Data!$A:$A,$A573,Data!D:D)</f>
        <v>0</v>
      </c>
      <c r="H573" s="18">
        <f>SUMIF(Data!$A:$A,$A573,Data!E:E)</f>
        <v>0</v>
      </c>
      <c r="I573" s="18">
        <f>SUMIF(Data!$A:$A,$A573,Data!F:F)</f>
        <v>45845.67</v>
      </c>
      <c r="J573" s="32" t="s">
        <v>1875</v>
      </c>
      <c r="K573" s="19" t="s">
        <v>1883</v>
      </c>
    </row>
    <row r="574" spans="1:11" ht="22.5">
      <c r="A574" s="33" t="s">
        <v>1267</v>
      </c>
      <c r="B574" s="34" t="s">
        <v>1268</v>
      </c>
      <c r="C574" s="35" t="s">
        <v>1630</v>
      </c>
      <c r="D574" s="17">
        <f t="shared" si="8"/>
        <v>5896.8</v>
      </c>
      <c r="E574" s="18">
        <f>SUMIF(Data!A:A,A574,Data!B:B)</f>
        <v>0</v>
      </c>
      <c r="F574" s="18">
        <f>SUMIF(Data!$A:$A,$A574,Data!C:C)</f>
        <v>0</v>
      </c>
      <c r="G574" s="18">
        <f>SUMIF(Data!$A:$A,$A574,Data!D:D)</f>
        <v>0</v>
      </c>
      <c r="H574" s="18">
        <f>SUMIF(Data!$A:$A,$A574,Data!E:E)</f>
        <v>0</v>
      </c>
      <c r="I574" s="18">
        <f>SUMIF(Data!$A:$A,$A574,Data!F:F)</f>
        <v>5896.8</v>
      </c>
      <c r="J574" s="32" t="s">
        <v>1875</v>
      </c>
      <c r="K574" s="19" t="s">
        <v>1883</v>
      </c>
    </row>
    <row r="575" spans="1:11">
      <c r="A575" s="33" t="s">
        <v>1281</v>
      </c>
      <c r="B575" s="34" t="s">
        <v>1282</v>
      </c>
      <c r="C575" s="35" t="s">
        <v>1635</v>
      </c>
      <c r="D575" s="17">
        <f t="shared" si="8"/>
        <v>5016</v>
      </c>
      <c r="E575" s="18">
        <f>SUMIF(Data!A:A,A575,Data!B:B)</f>
        <v>0</v>
      </c>
      <c r="F575" s="18">
        <f>SUMIF(Data!$A:$A,$A575,Data!C:C)</f>
        <v>0</v>
      </c>
      <c r="G575" s="18">
        <f>SUMIF(Data!$A:$A,$A575,Data!D:D)</f>
        <v>0</v>
      </c>
      <c r="H575" s="18">
        <f>SUMIF(Data!$A:$A,$A575,Data!E:E)</f>
        <v>0</v>
      </c>
      <c r="I575" s="18">
        <f>SUMIF(Data!$A:$A,$A575,Data!F:F)</f>
        <v>5016</v>
      </c>
      <c r="J575" s="32" t="s">
        <v>1875</v>
      </c>
      <c r="K575" s="19" t="s">
        <v>1883</v>
      </c>
    </row>
    <row r="576" spans="1:11">
      <c r="A576" s="33" t="s">
        <v>1283</v>
      </c>
      <c r="B576" s="34" t="s">
        <v>1284</v>
      </c>
      <c r="C576" s="35" t="s">
        <v>1386</v>
      </c>
      <c r="D576" s="17">
        <f t="shared" si="8"/>
        <v>25909.600000000002</v>
      </c>
      <c r="E576" s="18">
        <f>SUMIF(Data!A:A,A576,Data!B:B)</f>
        <v>0</v>
      </c>
      <c r="F576" s="18">
        <f>SUMIF(Data!$A:$A,$A576,Data!C:C)</f>
        <v>0</v>
      </c>
      <c r="G576" s="18">
        <f>SUMIF(Data!$A:$A,$A576,Data!D:D)</f>
        <v>0</v>
      </c>
      <c r="H576" s="18">
        <f>SUMIF(Data!$A:$A,$A576,Data!E:E)</f>
        <v>0</v>
      </c>
      <c r="I576" s="18">
        <f>SUMIF(Data!$A:$A,$A576,Data!F:F)</f>
        <v>25909.600000000002</v>
      </c>
      <c r="J576" s="32" t="s">
        <v>1851</v>
      </c>
      <c r="K576" s="19" t="s">
        <v>1883</v>
      </c>
    </row>
    <row r="577" spans="1:11" ht="22.5">
      <c r="A577" s="36" t="s">
        <v>1303</v>
      </c>
      <c r="B577" s="37" t="s">
        <v>1304</v>
      </c>
      <c r="C577" s="38" t="s">
        <v>1644</v>
      </c>
      <c r="D577" s="17">
        <f t="shared" si="8"/>
        <v>20500</v>
      </c>
      <c r="E577" s="18">
        <f>SUMIF(Data!A:A,A577,Data!B:B)</f>
        <v>0</v>
      </c>
      <c r="F577" s="18">
        <f>SUMIF(Data!$A:$A,$A577,Data!C:C)</f>
        <v>0</v>
      </c>
      <c r="G577" s="18">
        <f>SUMIF(Data!$A:$A,$A577,Data!D:D)</f>
        <v>0</v>
      </c>
      <c r="H577" s="18">
        <f>SUMIF(Data!$A:$A,$A577,Data!E:E)</f>
        <v>0</v>
      </c>
      <c r="I577" s="18">
        <f>SUMIF(Data!$A:$A,$A577,Data!F:F)</f>
        <v>20500</v>
      </c>
      <c r="J577" s="39" t="s">
        <v>1875</v>
      </c>
      <c r="K577" s="31" t="s">
        <v>1883</v>
      </c>
    </row>
    <row r="578" spans="1:11" ht="22.5">
      <c r="A578" s="33" t="s">
        <v>1334</v>
      </c>
      <c r="B578" s="34" t="s">
        <v>1335</v>
      </c>
      <c r="C578" s="35" t="s">
        <v>1619</v>
      </c>
      <c r="D578" s="17">
        <f t="shared" si="8"/>
        <v>36800</v>
      </c>
      <c r="E578" s="18">
        <f>SUMIF(Data!A:A,A578,Data!B:B)</f>
        <v>0</v>
      </c>
      <c r="F578" s="18">
        <f>SUMIF(Data!$A:$A,$A578,Data!C:C)</f>
        <v>0</v>
      </c>
      <c r="G578" s="18">
        <f>SUMIF(Data!$A:$A,$A578,Data!D:D)</f>
        <v>0</v>
      </c>
      <c r="H578" s="18">
        <f>SUMIF(Data!$A:$A,$A578,Data!E:E)</f>
        <v>0</v>
      </c>
      <c r="I578" s="18">
        <f>SUMIF(Data!$A:$A,$A578,Data!F:F)</f>
        <v>36800</v>
      </c>
      <c r="J578" s="32" t="s">
        <v>1875</v>
      </c>
      <c r="K578" s="19" t="s">
        <v>1883</v>
      </c>
    </row>
    <row r="579" spans="1:11" ht="22.5">
      <c r="A579" s="33" t="s">
        <v>1344</v>
      </c>
      <c r="B579" s="34" t="s">
        <v>1345</v>
      </c>
      <c r="C579" s="35" t="s">
        <v>1602</v>
      </c>
      <c r="D579" s="17">
        <f t="shared" si="8"/>
        <v>0</v>
      </c>
      <c r="E579" s="18">
        <f>SUMIF(Data!A:A,A579,Data!B:B)</f>
        <v>0</v>
      </c>
      <c r="F579" s="18">
        <f>SUMIF(Data!$A:$A,$A579,Data!C:C)</f>
        <v>0</v>
      </c>
      <c r="G579" s="18">
        <f>SUMIF(Data!$A:$A,$A579,Data!D:D)</f>
        <v>0</v>
      </c>
      <c r="H579" s="18">
        <f>SUMIF(Data!$A:$A,$A579,Data!E:E)</f>
        <v>0</v>
      </c>
      <c r="I579" s="18">
        <f>SUMIF(Data!$A:$A,$A579,Data!F:F)</f>
        <v>0</v>
      </c>
      <c r="J579" s="32" t="s">
        <v>1875</v>
      </c>
      <c r="K579" s="19" t="s">
        <v>1883</v>
      </c>
    </row>
    <row r="580" spans="1:11">
      <c r="A580" s="33" t="s">
        <v>1348</v>
      </c>
      <c r="B580" s="34" t="s">
        <v>579</v>
      </c>
      <c r="C580" s="35" t="s">
        <v>1622</v>
      </c>
      <c r="D580" s="17">
        <f t="shared" ref="D580:D643" si="9">SUM(E580:I580)</f>
        <v>0</v>
      </c>
      <c r="E580" s="18">
        <f>SUMIF(Data!A:A,A580,Data!B:B)</f>
        <v>0</v>
      </c>
      <c r="F580" s="18">
        <f>SUMIF(Data!$A:$A,$A580,Data!C:C)</f>
        <v>0</v>
      </c>
      <c r="G580" s="18">
        <f>SUMIF(Data!$A:$A,$A580,Data!D:D)</f>
        <v>0</v>
      </c>
      <c r="H580" s="18">
        <f>SUMIF(Data!$A:$A,$A580,Data!E:E)</f>
        <v>0</v>
      </c>
      <c r="I580" s="18">
        <f>SUMIF(Data!$A:$A,$A580,Data!F:F)</f>
        <v>0</v>
      </c>
      <c r="J580" s="32" t="s">
        <v>1875</v>
      </c>
      <c r="K580" s="19" t="s">
        <v>1883</v>
      </c>
    </row>
    <row r="581" spans="1:11">
      <c r="A581" s="16" t="s">
        <v>76</v>
      </c>
      <c r="B581" s="20" t="s">
        <v>77</v>
      </c>
      <c r="C581" s="16" t="s">
        <v>1649</v>
      </c>
      <c r="D581" s="17">
        <f t="shared" si="9"/>
        <v>11183.68</v>
      </c>
      <c r="E581" s="18">
        <f>SUMIF(Data!A:A,A581,Data!B:B)</f>
        <v>2473.6799999999998</v>
      </c>
      <c r="F581" s="18">
        <f>SUMIF(Data!$A:$A,$A581,Data!C:C)</f>
        <v>0</v>
      </c>
      <c r="G581" s="18">
        <f>SUMIF(Data!$A:$A,$A581,Data!D:D)</f>
        <v>4791.59</v>
      </c>
      <c r="H581" s="18">
        <f>SUMIF(Data!$A:$A,$A581,Data!E:E)</f>
        <v>3918.41</v>
      </c>
      <c r="I581" s="18">
        <f>SUMIF(Data!$A:$A,$A581,Data!F:F)</f>
        <v>0</v>
      </c>
      <c r="J581" s="17" t="s">
        <v>1875</v>
      </c>
      <c r="K581" s="19" t="s">
        <v>1891</v>
      </c>
    </row>
    <row r="582" spans="1:11">
      <c r="A582" s="16" t="s">
        <v>169</v>
      </c>
      <c r="B582" s="20" t="s">
        <v>170</v>
      </c>
      <c r="C582" s="16" t="s">
        <v>1870</v>
      </c>
      <c r="D582" s="17">
        <f t="shared" si="9"/>
        <v>10200</v>
      </c>
      <c r="E582" s="18">
        <f>SUMIF(Data!A:A,A582,Data!B:B)</f>
        <v>0</v>
      </c>
      <c r="F582" s="18">
        <f>SUMIF(Data!$A:$A,$A582,Data!C:C)</f>
        <v>0</v>
      </c>
      <c r="G582" s="18">
        <f>SUMIF(Data!$A:$A,$A582,Data!D:D)</f>
        <v>10200</v>
      </c>
      <c r="H582" s="18">
        <f>SUMIF(Data!$A:$A,$A582,Data!E:E)</f>
        <v>0</v>
      </c>
      <c r="I582" s="18">
        <f>SUMIF(Data!$A:$A,$A582,Data!F:F)</f>
        <v>0</v>
      </c>
      <c r="J582" s="17" t="s">
        <v>1875</v>
      </c>
      <c r="K582" s="19" t="s">
        <v>1891</v>
      </c>
    </row>
    <row r="583" spans="1:11">
      <c r="A583" s="16" t="s">
        <v>412</v>
      </c>
      <c r="B583" s="20" t="s">
        <v>413</v>
      </c>
      <c r="C583" s="16" t="s">
        <v>1735</v>
      </c>
      <c r="D583" s="17">
        <f t="shared" si="9"/>
        <v>118332</v>
      </c>
      <c r="E583" s="18">
        <f>SUMIF(Data!A:A,A583,Data!B:B)</f>
        <v>0</v>
      </c>
      <c r="F583" s="18">
        <f>SUMIF(Data!$A:$A,$A583,Data!C:C)</f>
        <v>0</v>
      </c>
      <c r="G583" s="18">
        <f>SUMIF(Data!$A:$A,$A583,Data!D:D)</f>
        <v>118332</v>
      </c>
      <c r="H583" s="18">
        <f>SUMIF(Data!$A:$A,$A583,Data!E:E)</f>
        <v>0</v>
      </c>
      <c r="I583" s="18">
        <f>SUMIF(Data!$A:$A,$A583,Data!F:F)</f>
        <v>0</v>
      </c>
      <c r="J583" s="17" t="s">
        <v>1875</v>
      </c>
      <c r="K583" s="19" t="s">
        <v>1891</v>
      </c>
    </row>
    <row r="584" spans="1:11">
      <c r="A584" s="16" t="s">
        <v>536</v>
      </c>
      <c r="B584" s="20" t="s">
        <v>537</v>
      </c>
      <c r="C584" s="16" t="s">
        <v>1779</v>
      </c>
      <c r="D584" s="17">
        <f t="shared" si="9"/>
        <v>3530</v>
      </c>
      <c r="E584" s="18">
        <f>SUMIF(Data!A:A,A584,Data!B:B)</f>
        <v>0</v>
      </c>
      <c r="F584" s="18">
        <f>SUMIF(Data!$A:$A,$A584,Data!C:C)</f>
        <v>0</v>
      </c>
      <c r="G584" s="18">
        <f>SUMIF(Data!$A:$A,$A584,Data!D:D)</f>
        <v>3530</v>
      </c>
      <c r="H584" s="18">
        <f>SUMIF(Data!$A:$A,$A584,Data!E:E)</f>
        <v>0</v>
      </c>
      <c r="I584" s="18">
        <f>SUMIF(Data!$A:$A,$A584,Data!F:F)</f>
        <v>0</v>
      </c>
      <c r="J584" s="17" t="s">
        <v>1875</v>
      </c>
      <c r="K584" s="19" t="s">
        <v>1891</v>
      </c>
    </row>
    <row r="585" spans="1:11">
      <c r="A585" s="16" t="s">
        <v>620</v>
      </c>
      <c r="B585" s="20" t="s">
        <v>621</v>
      </c>
      <c r="C585" s="16" t="s">
        <v>1813</v>
      </c>
      <c r="D585" s="17">
        <f t="shared" si="9"/>
        <v>136501.32</v>
      </c>
      <c r="E585" s="18">
        <f>SUMIF(Data!A:A,A585,Data!B:B)</f>
        <v>0</v>
      </c>
      <c r="F585" s="18">
        <f>SUMIF(Data!$A:$A,$A585,Data!C:C)</f>
        <v>0</v>
      </c>
      <c r="G585" s="18">
        <f>SUMIF(Data!$A:$A,$A585,Data!D:D)</f>
        <v>0</v>
      </c>
      <c r="H585" s="18">
        <f>SUMIF(Data!$A:$A,$A585,Data!E:E)</f>
        <v>119738</v>
      </c>
      <c r="I585" s="18">
        <f>SUMIF(Data!$A:$A,$A585,Data!F:F)</f>
        <v>16763.32</v>
      </c>
      <c r="J585" s="17" t="s">
        <v>1875</v>
      </c>
      <c r="K585" s="19" t="s">
        <v>1891</v>
      </c>
    </row>
    <row r="586" spans="1:11">
      <c r="A586" s="16" t="s">
        <v>648</v>
      </c>
      <c r="B586" s="20" t="s">
        <v>649</v>
      </c>
      <c r="C586" s="16" t="s">
        <v>1825</v>
      </c>
      <c r="D586" s="17">
        <f t="shared" si="9"/>
        <v>560214.88</v>
      </c>
      <c r="E586" s="18">
        <f>SUMIF(Data!A:A,A586,Data!B:B)</f>
        <v>0</v>
      </c>
      <c r="F586" s="18">
        <f>SUMIF(Data!$A:$A,$A586,Data!C:C)</f>
        <v>0</v>
      </c>
      <c r="G586" s="18">
        <f>SUMIF(Data!$A:$A,$A586,Data!D:D)</f>
        <v>0</v>
      </c>
      <c r="H586" s="18">
        <f>SUMIF(Data!$A:$A,$A586,Data!E:E)</f>
        <v>560214.88</v>
      </c>
      <c r="I586" s="18">
        <f>SUMIF(Data!$A:$A,$A586,Data!F:F)</f>
        <v>0</v>
      </c>
      <c r="J586" s="17" t="s">
        <v>1875</v>
      </c>
      <c r="K586" s="19" t="s">
        <v>1891</v>
      </c>
    </row>
    <row r="587" spans="1:11">
      <c r="A587" s="16" t="s">
        <v>672</v>
      </c>
      <c r="B587" s="20" t="s">
        <v>673</v>
      </c>
      <c r="C587" s="16" t="s">
        <v>1830</v>
      </c>
      <c r="D587" s="17">
        <f t="shared" si="9"/>
        <v>34727.82</v>
      </c>
      <c r="E587" s="18">
        <f>SUMIF(Data!A:A,A587,Data!B:B)</f>
        <v>0</v>
      </c>
      <c r="F587" s="18">
        <f>SUMIF(Data!$A:$A,$A587,Data!C:C)</f>
        <v>0</v>
      </c>
      <c r="G587" s="18">
        <f>SUMIF(Data!$A:$A,$A587,Data!D:D)</f>
        <v>0</v>
      </c>
      <c r="H587" s="18">
        <f>SUMIF(Data!$A:$A,$A587,Data!E:E)</f>
        <v>34727.82</v>
      </c>
      <c r="I587" s="18">
        <f>SUMIF(Data!$A:$A,$A587,Data!F:F)</f>
        <v>0</v>
      </c>
      <c r="J587" s="17" t="s">
        <v>1875</v>
      </c>
      <c r="K587" s="19" t="s">
        <v>1891</v>
      </c>
    </row>
    <row r="588" spans="1:11" s="22" customFormat="1" ht="22.5">
      <c r="A588" s="33" t="s">
        <v>802</v>
      </c>
      <c r="B588" s="34" t="s">
        <v>803</v>
      </c>
      <c r="C588" s="35" t="s">
        <v>1445</v>
      </c>
      <c r="D588" s="17">
        <f t="shared" si="9"/>
        <v>15258.92</v>
      </c>
      <c r="E588" s="18">
        <f>SUMIF(Data!A:A,A588,Data!B:B)</f>
        <v>0</v>
      </c>
      <c r="F588" s="18">
        <f>SUMIF(Data!$A:$A,$A588,Data!C:C)</f>
        <v>0</v>
      </c>
      <c r="G588" s="18">
        <f>SUMIF(Data!$A:$A,$A588,Data!D:D)</f>
        <v>0</v>
      </c>
      <c r="H588" s="18">
        <f>SUMIF(Data!$A:$A,$A588,Data!E:E)</f>
        <v>0</v>
      </c>
      <c r="I588" s="18">
        <f>SUMIF(Data!$A:$A,$A588,Data!F:F)</f>
        <v>15258.92</v>
      </c>
      <c r="J588" s="32" t="s">
        <v>1875</v>
      </c>
      <c r="K588" s="19" t="s">
        <v>1891</v>
      </c>
    </row>
    <row r="589" spans="1:11" ht="45">
      <c r="A589" s="33" t="s">
        <v>1159</v>
      </c>
      <c r="B589" s="34" t="s">
        <v>853</v>
      </c>
      <c r="C589" s="35" t="s">
        <v>1581</v>
      </c>
      <c r="D589" s="17">
        <f t="shared" si="9"/>
        <v>0</v>
      </c>
      <c r="E589" s="18">
        <f>SUMIF(Data!A:A,A589,Data!B:B)</f>
        <v>0</v>
      </c>
      <c r="F589" s="18">
        <f>SUMIF(Data!$A:$A,$A589,Data!C:C)</f>
        <v>0</v>
      </c>
      <c r="G589" s="18">
        <f>SUMIF(Data!$A:$A,$A589,Data!D:D)</f>
        <v>0</v>
      </c>
      <c r="H589" s="18">
        <f>SUMIF(Data!$A:$A,$A589,Data!E:E)</f>
        <v>0</v>
      </c>
      <c r="I589" s="18">
        <f>SUMIF(Data!$A:$A,$A589,Data!F:F)</f>
        <v>0</v>
      </c>
      <c r="J589" s="32" t="s">
        <v>1875</v>
      </c>
      <c r="K589" s="19" t="s">
        <v>1891</v>
      </c>
    </row>
    <row r="590" spans="1:11" ht="22.5">
      <c r="A590" s="33" t="s">
        <v>1216</v>
      </c>
      <c r="B590" s="34" t="s">
        <v>1217</v>
      </c>
      <c r="C590" s="35" t="s">
        <v>1600</v>
      </c>
      <c r="D590" s="17">
        <f t="shared" si="9"/>
        <v>93485.7</v>
      </c>
      <c r="E590" s="18">
        <f>SUMIF(Data!A:A,A590,Data!B:B)</f>
        <v>0</v>
      </c>
      <c r="F590" s="18">
        <f>SUMIF(Data!$A:$A,$A590,Data!C:C)</f>
        <v>0</v>
      </c>
      <c r="G590" s="18">
        <f>SUMIF(Data!$A:$A,$A590,Data!D:D)</f>
        <v>0</v>
      </c>
      <c r="H590" s="18">
        <f>SUMIF(Data!$A:$A,$A590,Data!E:E)</f>
        <v>0</v>
      </c>
      <c r="I590" s="18">
        <f>SUMIF(Data!$A:$A,$A590,Data!F:F)</f>
        <v>93485.7</v>
      </c>
      <c r="J590" s="32" t="s">
        <v>1875</v>
      </c>
      <c r="K590" s="19" t="s">
        <v>1891</v>
      </c>
    </row>
    <row r="591" spans="1:11">
      <c r="A591" s="16" t="s">
        <v>50</v>
      </c>
      <c r="B591" s="20" t="s">
        <v>51</v>
      </c>
      <c r="C591" s="16" t="s">
        <v>1404</v>
      </c>
      <c r="D591" s="17">
        <f t="shared" si="9"/>
        <v>31374.9</v>
      </c>
      <c r="E591" s="18">
        <f>SUMIF(Data!A:A,A591,Data!B:B)</f>
        <v>11202.5</v>
      </c>
      <c r="F591" s="18">
        <f>SUMIF(Data!$A:$A,$A591,Data!C:C)</f>
        <v>0</v>
      </c>
      <c r="G591" s="18">
        <f>SUMIF(Data!$A:$A,$A591,Data!D:D)</f>
        <v>11427</v>
      </c>
      <c r="H591" s="18">
        <f>SUMIF(Data!$A:$A,$A591,Data!E:E)</f>
        <v>6186.9</v>
      </c>
      <c r="I591" s="18">
        <f>SUMIF(Data!$A:$A,$A591,Data!F:F)</f>
        <v>2558.5</v>
      </c>
      <c r="J591" s="17" t="s">
        <v>1875</v>
      </c>
      <c r="K591" s="19" t="s">
        <v>1890</v>
      </c>
    </row>
    <row r="592" spans="1:11">
      <c r="A592" s="16" t="s">
        <v>84</v>
      </c>
      <c r="B592" s="20" t="s">
        <v>85</v>
      </c>
      <c r="C592" s="16" t="s">
        <v>1855</v>
      </c>
      <c r="D592" s="17">
        <f t="shared" si="9"/>
        <v>7292.65</v>
      </c>
      <c r="E592" s="18">
        <f>SUMIF(Data!A:A,A592,Data!B:B)</f>
        <v>5825.17</v>
      </c>
      <c r="F592" s="18">
        <f>SUMIF(Data!$A:$A,$A592,Data!C:C)</f>
        <v>1467.48</v>
      </c>
      <c r="G592" s="18">
        <f>SUMIF(Data!$A:$A,$A592,Data!D:D)</f>
        <v>0</v>
      </c>
      <c r="H592" s="18">
        <f>SUMIF(Data!$A:$A,$A592,Data!E:E)</f>
        <v>0</v>
      </c>
      <c r="I592" s="18">
        <f>SUMIF(Data!$A:$A,$A592,Data!F:F)</f>
        <v>0</v>
      </c>
      <c r="J592" s="17" t="s">
        <v>1875</v>
      </c>
      <c r="K592" s="19" t="s">
        <v>1890</v>
      </c>
    </row>
    <row r="593" spans="1:11">
      <c r="A593" s="16" t="s">
        <v>106</v>
      </c>
      <c r="B593" s="20" t="s">
        <v>107</v>
      </c>
      <c r="C593" s="16" t="s">
        <v>1656</v>
      </c>
      <c r="D593" s="17">
        <f t="shared" si="9"/>
        <v>372600.33999999997</v>
      </c>
      <c r="E593" s="18">
        <f>SUMIF(Data!A:A,A593,Data!B:B)</f>
        <v>43942.82</v>
      </c>
      <c r="F593" s="18">
        <f>SUMIF(Data!$A:$A,$A593,Data!C:C)</f>
        <v>24002.120000000003</v>
      </c>
      <c r="G593" s="18">
        <f>SUMIF(Data!$A:$A,$A593,Data!D:D)</f>
        <v>82485.260000000009</v>
      </c>
      <c r="H593" s="18">
        <f>SUMIF(Data!$A:$A,$A593,Data!E:E)</f>
        <v>89747.959999999977</v>
      </c>
      <c r="I593" s="18">
        <f>SUMIF(Data!$A:$A,$A593,Data!F:F)</f>
        <v>132422.18000000002</v>
      </c>
      <c r="J593" s="17" t="s">
        <v>1875</v>
      </c>
      <c r="K593" s="19" t="s">
        <v>1890</v>
      </c>
    </row>
    <row r="594" spans="1:11">
      <c r="A594" s="16" t="s">
        <v>228</v>
      </c>
      <c r="B594" s="20" t="s">
        <v>229</v>
      </c>
      <c r="C594" s="16" t="s">
        <v>1676</v>
      </c>
      <c r="D594" s="17">
        <f t="shared" si="9"/>
        <v>393291.5</v>
      </c>
      <c r="E594" s="18">
        <f>SUMIF(Data!A:A,A594,Data!B:B)</f>
        <v>0</v>
      </c>
      <c r="F594" s="18">
        <f>SUMIF(Data!$A:$A,$A594,Data!C:C)</f>
        <v>142030</v>
      </c>
      <c r="G594" s="18">
        <f>SUMIF(Data!$A:$A,$A594,Data!D:D)</f>
        <v>85165</v>
      </c>
      <c r="H594" s="18">
        <f>SUMIF(Data!$A:$A,$A594,Data!E:E)</f>
        <v>79433.5</v>
      </c>
      <c r="I594" s="18">
        <f>SUMIF(Data!$A:$A,$A594,Data!F:F)</f>
        <v>86663</v>
      </c>
      <c r="J594" s="17" t="s">
        <v>1875</v>
      </c>
      <c r="K594" s="19" t="s">
        <v>1890</v>
      </c>
    </row>
    <row r="595" spans="1:11">
      <c r="A595" s="16" t="s">
        <v>242</v>
      </c>
      <c r="B595" s="20" t="s">
        <v>243</v>
      </c>
      <c r="C595" s="49" t="s">
        <v>1680</v>
      </c>
      <c r="D595" s="17">
        <f t="shared" si="9"/>
        <v>56453.7</v>
      </c>
      <c r="E595" s="18">
        <f>SUMIF(Data!A:A,A595,Data!B:B)</f>
        <v>31190.870000000003</v>
      </c>
      <c r="F595" s="18">
        <f>SUMIF(Data!$A:$A,$A595,Data!C:C)</f>
        <v>8417.25</v>
      </c>
      <c r="G595" s="18">
        <f>SUMIF(Data!$A:$A,$A595,Data!D:D)</f>
        <v>16845.579999999994</v>
      </c>
      <c r="H595" s="18">
        <f>SUMIF(Data!$A:$A,$A595,Data!E:E)</f>
        <v>0</v>
      </c>
      <c r="I595" s="18">
        <f>SUMIF(Data!$A:$A,$A595,Data!F:F)</f>
        <v>0</v>
      </c>
      <c r="J595" s="17" t="s">
        <v>1875</v>
      </c>
      <c r="K595" s="19" t="s">
        <v>1890</v>
      </c>
    </row>
    <row r="596" spans="1:11">
      <c r="A596" s="16" t="s">
        <v>242</v>
      </c>
      <c r="B596" s="20" t="s">
        <v>1378</v>
      </c>
      <c r="C596" s="16" t="s">
        <v>1681</v>
      </c>
      <c r="D596" s="17">
        <f t="shared" si="9"/>
        <v>56453.7</v>
      </c>
      <c r="E596" s="18">
        <f>SUMIF(Data!A:A,A596,Data!B:B)</f>
        <v>31190.870000000003</v>
      </c>
      <c r="F596" s="18">
        <f>SUMIF(Data!$A:$A,$A596,Data!C:C)</f>
        <v>8417.25</v>
      </c>
      <c r="G596" s="18">
        <f>SUMIF(Data!$A:$A,$A596,Data!D:D)</f>
        <v>16845.579999999994</v>
      </c>
      <c r="H596" s="18">
        <f>SUMIF(Data!$A:$A,$A596,Data!E:E)</f>
        <v>0</v>
      </c>
      <c r="I596" s="18">
        <f>SUMIF(Data!$A:$A,$A596,Data!F:F)</f>
        <v>0</v>
      </c>
      <c r="J596" s="17" t="s">
        <v>1875</v>
      </c>
      <c r="K596" s="19" t="s">
        <v>1890</v>
      </c>
    </row>
    <row r="597" spans="1:11">
      <c r="A597" s="16" t="s">
        <v>264</v>
      </c>
      <c r="B597" s="20" t="s">
        <v>265</v>
      </c>
      <c r="C597" s="16" t="s">
        <v>1379</v>
      </c>
      <c r="D597" s="17">
        <f t="shared" si="9"/>
        <v>818614.62000000011</v>
      </c>
      <c r="E597" s="18">
        <f>SUMIF(Data!A:A,A597,Data!B:B)</f>
        <v>172508.22</v>
      </c>
      <c r="F597" s="18">
        <f>SUMIF(Data!$A:$A,$A597,Data!C:C)</f>
        <v>34318.559999999998</v>
      </c>
      <c r="G597" s="18">
        <f>SUMIF(Data!$A:$A,$A597,Data!D:D)</f>
        <v>214967.52</v>
      </c>
      <c r="H597" s="18">
        <f>SUMIF(Data!$A:$A,$A597,Data!E:E)</f>
        <v>284450.52</v>
      </c>
      <c r="I597" s="18">
        <f>SUMIF(Data!$A:$A,$A597,Data!F:F)</f>
        <v>112369.79999999999</v>
      </c>
      <c r="J597" s="17" t="s">
        <v>1875</v>
      </c>
      <c r="K597" s="19" t="s">
        <v>1890</v>
      </c>
    </row>
    <row r="598" spans="1:11">
      <c r="A598" s="16" t="s">
        <v>494</v>
      </c>
      <c r="B598" s="20" t="s">
        <v>495</v>
      </c>
      <c r="C598" s="16" t="s">
        <v>1767</v>
      </c>
      <c r="D598" s="17">
        <f t="shared" si="9"/>
        <v>6110.4</v>
      </c>
      <c r="E598" s="18">
        <f>SUMIF(Data!A:A,A598,Data!B:B)</f>
        <v>0</v>
      </c>
      <c r="F598" s="18">
        <f>SUMIF(Data!$A:$A,$A598,Data!C:C)</f>
        <v>0</v>
      </c>
      <c r="G598" s="18">
        <f>SUMIF(Data!$A:$A,$A598,Data!D:D)</f>
        <v>6110.4</v>
      </c>
      <c r="H598" s="18">
        <f>SUMIF(Data!$A:$A,$A598,Data!E:E)</f>
        <v>0</v>
      </c>
      <c r="I598" s="18">
        <f>SUMIF(Data!$A:$A,$A598,Data!F:F)</f>
        <v>0</v>
      </c>
      <c r="J598" s="17" t="s">
        <v>1875</v>
      </c>
      <c r="K598" s="19" t="s">
        <v>1890</v>
      </c>
    </row>
    <row r="599" spans="1:11">
      <c r="A599" s="33" t="s">
        <v>1374</v>
      </c>
      <c r="B599" s="34" t="s">
        <v>1375</v>
      </c>
      <c r="C599" s="42" t="s">
        <v>1533</v>
      </c>
      <c r="D599" s="17">
        <f t="shared" si="9"/>
        <v>1408.17</v>
      </c>
      <c r="E599" s="18">
        <f>SUMIF(Data!A:A,A599,Data!B:B)</f>
        <v>1408.17</v>
      </c>
      <c r="F599" s="18">
        <f>SUMIF(Data!$A:$A,$A599,Data!C:C)</f>
        <v>0</v>
      </c>
      <c r="G599" s="18">
        <f>SUMIF(Data!$A:$A,$A599,Data!D:D)</f>
        <v>0</v>
      </c>
      <c r="H599" s="18">
        <f>SUMIF(Data!$A:$A,$A599,Data!E:E)</f>
        <v>0</v>
      </c>
      <c r="I599" s="18">
        <f>SUMIF(Data!$A:$A,$A599,Data!F:F)</f>
        <v>0</v>
      </c>
      <c r="J599" s="32" t="s">
        <v>1875</v>
      </c>
      <c r="K599" s="19" t="s">
        <v>1890</v>
      </c>
    </row>
    <row r="600" spans="1:11" ht="22.5">
      <c r="A600" s="33" t="s">
        <v>1036</v>
      </c>
      <c r="B600" s="34" t="s">
        <v>1037</v>
      </c>
      <c r="C600" s="35" t="s">
        <v>1542</v>
      </c>
      <c r="D600" s="17">
        <f t="shared" si="9"/>
        <v>92687.47</v>
      </c>
      <c r="E600" s="18">
        <f>SUMIF(Data!A:A,A600,Data!B:B)</f>
        <v>0</v>
      </c>
      <c r="F600" s="18">
        <f>SUMIF(Data!$A:$A,$A600,Data!C:C)</f>
        <v>47880</v>
      </c>
      <c r="G600" s="18">
        <f>SUMIF(Data!$A:$A,$A600,Data!D:D)</f>
        <v>21751.200000000001</v>
      </c>
      <c r="H600" s="18">
        <f>SUMIF(Data!$A:$A,$A600,Data!E:E)</f>
        <v>23056.27</v>
      </c>
      <c r="I600" s="18">
        <f>SUMIF(Data!$A:$A,$A600,Data!F:F)</f>
        <v>0</v>
      </c>
      <c r="J600" s="32" t="s">
        <v>1875</v>
      </c>
      <c r="K600" s="19" t="s">
        <v>1890</v>
      </c>
    </row>
    <row r="601" spans="1:11" ht="22.5">
      <c r="A601" s="33" t="s">
        <v>1220</v>
      </c>
      <c r="B601" s="34" t="s">
        <v>1221</v>
      </c>
      <c r="C601" s="35" t="s">
        <v>1602</v>
      </c>
      <c r="D601" s="17">
        <f t="shared" si="9"/>
        <v>46000</v>
      </c>
      <c r="E601" s="18">
        <f>SUMIF(Data!A:A,A601,Data!B:B)</f>
        <v>0</v>
      </c>
      <c r="F601" s="18">
        <f>SUMIF(Data!$A:$A,$A601,Data!C:C)</f>
        <v>0</v>
      </c>
      <c r="G601" s="18">
        <f>SUMIF(Data!$A:$A,$A601,Data!D:D)</f>
        <v>0</v>
      </c>
      <c r="H601" s="18">
        <f>SUMIF(Data!$A:$A,$A601,Data!E:E)</f>
        <v>0</v>
      </c>
      <c r="I601" s="18">
        <f>SUMIF(Data!$A:$A,$A601,Data!F:F)</f>
        <v>46000</v>
      </c>
      <c r="J601" s="32" t="s">
        <v>1875</v>
      </c>
      <c r="K601" s="19" t="s">
        <v>1890</v>
      </c>
    </row>
    <row r="602" spans="1:11">
      <c r="A602" s="15" t="s">
        <v>1238</v>
      </c>
      <c r="B602" s="28" t="s">
        <v>1239</v>
      </c>
      <c r="C602" s="50" t="s">
        <v>1858</v>
      </c>
      <c r="D602" s="17">
        <f t="shared" si="9"/>
        <v>0</v>
      </c>
      <c r="E602" s="18">
        <f>SUMIF(Data!A:A,A602,Data!B:B)</f>
        <v>0</v>
      </c>
      <c r="F602" s="18">
        <f>SUMIF(Data!$A:$A,$A602,Data!C:C)</f>
        <v>0</v>
      </c>
      <c r="G602" s="18">
        <f>SUMIF(Data!$A:$A,$A602,Data!D:D)</f>
        <v>0</v>
      </c>
      <c r="H602" s="18">
        <f>SUMIF(Data!$A:$A,$A602,Data!E:E)</f>
        <v>0</v>
      </c>
      <c r="I602" s="18">
        <f>SUMIF(Data!$A:$A,$A602,Data!F:F)</f>
        <v>0</v>
      </c>
      <c r="J602" s="30" t="s">
        <v>1875</v>
      </c>
      <c r="K602" s="31" t="s">
        <v>1890</v>
      </c>
    </row>
    <row r="603" spans="1:11">
      <c r="A603" s="16" t="s">
        <v>386</v>
      </c>
      <c r="B603" s="20" t="s">
        <v>387</v>
      </c>
      <c r="C603" s="16" t="s">
        <v>1724</v>
      </c>
      <c r="D603" s="17">
        <f t="shared" si="9"/>
        <v>80287.100000000006</v>
      </c>
      <c r="E603" s="18">
        <f>SUMIF(Data!A:A,A603,Data!B:B)</f>
        <v>0</v>
      </c>
      <c r="F603" s="18">
        <f>SUMIF(Data!$A:$A,$A603,Data!C:C)</f>
        <v>12902.109999999999</v>
      </c>
      <c r="G603" s="18">
        <f>SUMIF(Data!$A:$A,$A603,Data!D:D)</f>
        <v>67384.990000000005</v>
      </c>
      <c r="H603" s="18">
        <f>SUMIF(Data!$A:$A,$A603,Data!E:E)</f>
        <v>0</v>
      </c>
      <c r="I603" s="18">
        <f>SUMIF(Data!$A:$A,$A603,Data!F:F)</f>
        <v>0</v>
      </c>
      <c r="J603" s="17" t="s">
        <v>1875</v>
      </c>
      <c r="K603" s="21" t="s">
        <v>1895</v>
      </c>
    </row>
    <row r="604" spans="1:11">
      <c r="A604" s="33" t="s">
        <v>1175</v>
      </c>
      <c r="B604" s="34" t="s">
        <v>615</v>
      </c>
      <c r="C604" s="35" t="s">
        <v>1425</v>
      </c>
      <c r="D604" s="17">
        <f t="shared" si="9"/>
        <v>0</v>
      </c>
      <c r="E604" s="18">
        <f>SUMIF(Data!A:A,A604,Data!B:B)</f>
        <v>0</v>
      </c>
      <c r="F604" s="18">
        <f>SUMIF(Data!$A:$A,$A604,Data!C:C)</f>
        <v>0</v>
      </c>
      <c r="G604" s="18">
        <f>SUMIF(Data!$A:$A,$A604,Data!D:D)</f>
        <v>0</v>
      </c>
      <c r="H604" s="18">
        <f>SUMIF(Data!$A:$A,$A604,Data!E:E)</f>
        <v>0</v>
      </c>
      <c r="I604" s="18">
        <f>SUMIF(Data!$A:$A,$A604,Data!F:F)</f>
        <v>0</v>
      </c>
      <c r="J604" s="32" t="s">
        <v>1875</v>
      </c>
      <c r="K604" s="19" t="s">
        <v>1895</v>
      </c>
    </row>
    <row r="605" spans="1:11">
      <c r="A605" s="33" t="s">
        <v>1176</v>
      </c>
      <c r="B605" s="34" t="s">
        <v>1177</v>
      </c>
      <c r="C605" s="35" t="s">
        <v>1425</v>
      </c>
      <c r="D605" s="17">
        <f t="shared" si="9"/>
        <v>0</v>
      </c>
      <c r="E605" s="18">
        <f>SUMIF(Data!A:A,A605,Data!B:B)</f>
        <v>0</v>
      </c>
      <c r="F605" s="18">
        <f>SUMIF(Data!$A:$A,$A605,Data!C:C)</f>
        <v>0</v>
      </c>
      <c r="G605" s="18">
        <f>SUMIF(Data!$A:$A,$A605,Data!D:D)</f>
        <v>0</v>
      </c>
      <c r="H605" s="18">
        <f>SUMIF(Data!$A:$A,$A605,Data!E:E)</f>
        <v>0</v>
      </c>
      <c r="I605" s="18">
        <f>SUMIF(Data!$A:$A,$A605,Data!F:F)</f>
        <v>0</v>
      </c>
      <c r="J605" s="32" t="s">
        <v>1875</v>
      </c>
      <c r="K605" s="19" t="s">
        <v>1895</v>
      </c>
    </row>
    <row r="606" spans="1:11">
      <c r="A606" s="16" t="s">
        <v>62</v>
      </c>
      <c r="B606" s="20" t="s">
        <v>63</v>
      </c>
      <c r="C606" s="16" t="s">
        <v>1647</v>
      </c>
      <c r="D606" s="17">
        <f t="shared" si="9"/>
        <v>49878.270000000004</v>
      </c>
      <c r="E606" s="18">
        <f>SUMIF(Data!A:A,A606,Data!B:B)</f>
        <v>0</v>
      </c>
      <c r="F606" s="18">
        <f>SUMIF(Data!$A:$A,$A606,Data!C:C)</f>
        <v>0</v>
      </c>
      <c r="G606" s="18">
        <f>SUMIF(Data!$A:$A,$A606,Data!D:D)</f>
        <v>0</v>
      </c>
      <c r="H606" s="18">
        <f>SUMIF(Data!$A:$A,$A606,Data!E:E)</f>
        <v>17730</v>
      </c>
      <c r="I606" s="18">
        <f>SUMIF(Data!$A:$A,$A606,Data!F:F)</f>
        <v>32148.27</v>
      </c>
      <c r="J606" s="17" t="s">
        <v>1875</v>
      </c>
      <c r="K606" s="19" t="s">
        <v>1892</v>
      </c>
    </row>
    <row r="607" spans="1:11">
      <c r="A607" s="16" t="s">
        <v>80</v>
      </c>
      <c r="B607" s="20" t="s">
        <v>81</v>
      </c>
      <c r="C607" s="49" t="s">
        <v>1652</v>
      </c>
      <c r="D607" s="17">
        <f t="shared" si="9"/>
        <v>512282.3</v>
      </c>
      <c r="E607" s="18">
        <f>SUMIF(Data!A:A,A607,Data!B:B)</f>
        <v>386061.5</v>
      </c>
      <c r="F607" s="18">
        <f>SUMIF(Data!$A:$A,$A607,Data!C:C)</f>
        <v>126220.79999999999</v>
      </c>
      <c r="G607" s="18">
        <f>SUMIF(Data!$A:$A,$A607,Data!D:D)</f>
        <v>0</v>
      </c>
      <c r="H607" s="18">
        <f>SUMIF(Data!$A:$A,$A607,Data!E:E)</f>
        <v>0</v>
      </c>
      <c r="I607" s="18">
        <f>SUMIF(Data!$A:$A,$A607,Data!F:F)</f>
        <v>0</v>
      </c>
      <c r="J607" s="17" t="s">
        <v>1875</v>
      </c>
      <c r="K607" s="19" t="s">
        <v>1892</v>
      </c>
    </row>
    <row r="608" spans="1:11">
      <c r="A608" s="16" t="s">
        <v>104</v>
      </c>
      <c r="B608" s="20" t="s">
        <v>105</v>
      </c>
      <c r="C608" s="16" t="s">
        <v>1655</v>
      </c>
      <c r="D608" s="17">
        <f t="shared" si="9"/>
        <v>73910</v>
      </c>
      <c r="E608" s="18">
        <f>SUMIF(Data!A:A,A608,Data!B:B)</f>
        <v>25259.359999999997</v>
      </c>
      <c r="F608" s="18">
        <f>SUMIF(Data!$A:$A,$A608,Data!C:C)</f>
        <v>39258.18</v>
      </c>
      <c r="G608" s="18">
        <f>SUMIF(Data!$A:$A,$A608,Data!D:D)</f>
        <v>9392.4599999999991</v>
      </c>
      <c r="H608" s="18">
        <f>SUMIF(Data!$A:$A,$A608,Data!E:E)</f>
        <v>0</v>
      </c>
      <c r="I608" s="18">
        <f>SUMIF(Data!$A:$A,$A608,Data!F:F)</f>
        <v>0</v>
      </c>
      <c r="J608" s="17" t="s">
        <v>1875</v>
      </c>
      <c r="K608" s="19" t="s">
        <v>1892</v>
      </c>
    </row>
    <row r="609" spans="1:11">
      <c r="A609" s="16" t="s">
        <v>227</v>
      </c>
      <c r="B609" s="20" t="s">
        <v>81</v>
      </c>
      <c r="C609" s="49" t="s">
        <v>1675</v>
      </c>
      <c r="D609" s="17">
        <f t="shared" si="9"/>
        <v>1872986.9300000002</v>
      </c>
      <c r="E609" s="18">
        <f>SUMIF(Data!A:A,A609,Data!B:B)</f>
        <v>480009.96</v>
      </c>
      <c r="F609" s="18">
        <f>SUMIF(Data!$A:$A,$A609,Data!C:C)</f>
        <v>269627.78999999998</v>
      </c>
      <c r="G609" s="18">
        <f>SUMIF(Data!$A:$A,$A609,Data!D:D)</f>
        <v>133522.5</v>
      </c>
      <c r="H609" s="18">
        <f>SUMIF(Data!$A:$A,$A609,Data!E:E)</f>
        <v>448677.8</v>
      </c>
      <c r="I609" s="18">
        <f>SUMIF(Data!$A:$A,$A609,Data!F:F)</f>
        <v>541148.88</v>
      </c>
      <c r="J609" s="17" t="s">
        <v>1875</v>
      </c>
      <c r="K609" s="19" t="s">
        <v>1892</v>
      </c>
    </row>
    <row r="610" spans="1:11">
      <c r="A610" s="16" t="s">
        <v>280</v>
      </c>
      <c r="B610" s="20" t="s">
        <v>281</v>
      </c>
      <c r="C610" s="16" t="s">
        <v>1692</v>
      </c>
      <c r="D610" s="17">
        <f t="shared" si="9"/>
        <v>139560</v>
      </c>
      <c r="E610" s="18">
        <f>SUMIF(Data!A:A,A610,Data!B:B)</f>
        <v>0</v>
      </c>
      <c r="F610" s="18">
        <f>SUMIF(Data!$A:$A,$A610,Data!C:C)</f>
        <v>104910</v>
      </c>
      <c r="G610" s="18">
        <f>SUMIF(Data!$A:$A,$A610,Data!D:D)</f>
        <v>0</v>
      </c>
      <c r="H610" s="18">
        <f>SUMIF(Data!$A:$A,$A610,Data!E:E)</f>
        <v>34650</v>
      </c>
      <c r="I610" s="18">
        <f>SUMIF(Data!$A:$A,$A610,Data!F:F)</f>
        <v>0</v>
      </c>
      <c r="J610" s="17" t="s">
        <v>1875</v>
      </c>
      <c r="K610" s="19" t="s">
        <v>1892</v>
      </c>
    </row>
    <row r="611" spans="1:11">
      <c r="A611" s="16" t="s">
        <v>598</v>
      </c>
      <c r="B611" s="20" t="s">
        <v>599</v>
      </c>
      <c r="C611" s="16" t="s">
        <v>1806</v>
      </c>
      <c r="D611" s="17">
        <f t="shared" si="9"/>
        <v>71991</v>
      </c>
      <c r="E611" s="18">
        <f>SUMIF(Data!A:A,A611,Data!B:B)</f>
        <v>0</v>
      </c>
      <c r="F611" s="18">
        <f>SUMIF(Data!$A:$A,$A611,Data!C:C)</f>
        <v>0</v>
      </c>
      <c r="G611" s="18">
        <f>SUMIF(Data!$A:$A,$A611,Data!D:D)</f>
        <v>71991</v>
      </c>
      <c r="H611" s="18">
        <f>SUMIF(Data!$A:$A,$A611,Data!E:E)</f>
        <v>0</v>
      </c>
      <c r="I611" s="18">
        <f>SUMIF(Data!$A:$A,$A611,Data!F:F)</f>
        <v>0</v>
      </c>
      <c r="J611" s="17" t="s">
        <v>1875</v>
      </c>
      <c r="K611" s="19" t="s">
        <v>1892</v>
      </c>
    </row>
    <row r="612" spans="1:11">
      <c r="A612" s="16" t="s">
        <v>614</v>
      </c>
      <c r="B612" s="20" t="s">
        <v>615</v>
      </c>
      <c r="C612" s="16" t="s">
        <v>1697</v>
      </c>
      <c r="D612" s="17">
        <f t="shared" si="9"/>
        <v>92188.7</v>
      </c>
      <c r="E612" s="18">
        <f>SUMIF(Data!A:A,A612,Data!B:B)</f>
        <v>0</v>
      </c>
      <c r="F612" s="18">
        <f>SUMIF(Data!$A:$A,$A612,Data!C:C)</f>
        <v>0</v>
      </c>
      <c r="G612" s="18">
        <f>SUMIF(Data!$A:$A,$A612,Data!D:D)</f>
        <v>0</v>
      </c>
      <c r="H612" s="18">
        <f>SUMIF(Data!$A:$A,$A612,Data!E:E)</f>
        <v>66707.78</v>
      </c>
      <c r="I612" s="18">
        <f>SUMIF(Data!$A:$A,$A612,Data!F:F)</f>
        <v>25480.92</v>
      </c>
      <c r="J612" s="17" t="s">
        <v>1875</v>
      </c>
      <c r="K612" s="19" t="s">
        <v>1892</v>
      </c>
    </row>
    <row r="613" spans="1:11" ht="22.5">
      <c r="A613" s="33" t="s">
        <v>766</v>
      </c>
      <c r="B613" s="34" t="s">
        <v>767</v>
      </c>
      <c r="C613" s="35" t="s">
        <v>1427</v>
      </c>
      <c r="D613" s="17">
        <f t="shared" si="9"/>
        <v>71991</v>
      </c>
      <c r="E613" s="18">
        <f>SUMIF(Data!A:A,A613,Data!B:B)</f>
        <v>0</v>
      </c>
      <c r="F613" s="18">
        <f>SUMIF(Data!$A:$A,$A613,Data!C:C)</f>
        <v>0</v>
      </c>
      <c r="G613" s="18">
        <f>SUMIF(Data!$A:$A,$A613,Data!D:D)</f>
        <v>0</v>
      </c>
      <c r="H613" s="18">
        <f>SUMIF(Data!$A:$A,$A613,Data!E:E)</f>
        <v>71991</v>
      </c>
      <c r="I613" s="18">
        <f>SUMIF(Data!$A:$A,$A613,Data!F:F)</f>
        <v>0</v>
      </c>
      <c r="J613" s="17" t="s">
        <v>1875</v>
      </c>
      <c r="K613" s="19" t="s">
        <v>1892</v>
      </c>
    </row>
    <row r="614" spans="1:11">
      <c r="A614" s="33" t="s">
        <v>1014</v>
      </c>
      <c r="B614" s="34" t="s">
        <v>1015</v>
      </c>
      <c r="C614" s="35" t="s">
        <v>1535</v>
      </c>
      <c r="D614" s="17">
        <f t="shared" si="9"/>
        <v>225665.35</v>
      </c>
      <c r="E614" s="18">
        <f>SUMIF(Data!A:A,A614,Data!B:B)</f>
        <v>0</v>
      </c>
      <c r="F614" s="18">
        <f>SUMIF(Data!$A:$A,$A614,Data!C:C)</f>
        <v>121120.35</v>
      </c>
      <c r="G614" s="18">
        <f>SUMIF(Data!$A:$A,$A614,Data!D:D)</f>
        <v>32955</v>
      </c>
      <c r="H614" s="18">
        <f>SUMIF(Data!$A:$A,$A614,Data!E:E)</f>
        <v>71590</v>
      </c>
      <c r="I614" s="18">
        <f>SUMIF(Data!$A:$A,$A614,Data!F:F)</f>
        <v>0</v>
      </c>
      <c r="J614" s="32" t="s">
        <v>1875</v>
      </c>
      <c r="K614" s="19" t="s">
        <v>1892</v>
      </c>
    </row>
    <row r="615" spans="1:11" ht="22.5">
      <c r="A615" s="33" t="s">
        <v>1155</v>
      </c>
      <c r="B615" s="34" t="s">
        <v>1156</v>
      </c>
      <c r="C615" s="35" t="s">
        <v>1579</v>
      </c>
      <c r="D615" s="17">
        <f t="shared" si="9"/>
        <v>0</v>
      </c>
      <c r="E615" s="18">
        <f>SUMIF(Data!A:A,A615,Data!B:B)</f>
        <v>0</v>
      </c>
      <c r="F615" s="18">
        <f>SUMIF(Data!$A:$A,$A615,Data!C:C)</f>
        <v>0</v>
      </c>
      <c r="G615" s="18">
        <f>SUMIF(Data!$A:$A,$A615,Data!D:D)</f>
        <v>0</v>
      </c>
      <c r="H615" s="18">
        <f>SUMIF(Data!$A:$A,$A615,Data!E:E)</f>
        <v>0</v>
      </c>
      <c r="I615" s="18">
        <f>SUMIF(Data!$A:$A,$A615,Data!F:F)</f>
        <v>0</v>
      </c>
      <c r="J615" s="32" t="s">
        <v>1875</v>
      </c>
      <c r="K615" s="19" t="s">
        <v>1892</v>
      </c>
    </row>
    <row r="616" spans="1:11">
      <c r="A616" s="33" t="s">
        <v>1265</v>
      </c>
      <c r="B616" s="34" t="s">
        <v>1266</v>
      </c>
      <c r="C616" s="35" t="s">
        <v>1629</v>
      </c>
      <c r="D616" s="17">
        <f t="shared" si="9"/>
        <v>0</v>
      </c>
      <c r="E616" s="18">
        <f>SUMIF(Data!A:A,A616,Data!B:B)</f>
        <v>0</v>
      </c>
      <c r="F616" s="18">
        <f>SUMIF(Data!$A:$A,$A616,Data!C:C)</f>
        <v>0</v>
      </c>
      <c r="G616" s="18">
        <f>SUMIF(Data!$A:$A,$A616,Data!D:D)</f>
        <v>0</v>
      </c>
      <c r="H616" s="18">
        <f>SUMIF(Data!$A:$A,$A616,Data!E:E)</f>
        <v>0</v>
      </c>
      <c r="I616" s="18">
        <f>SUMIF(Data!$A:$A,$A616,Data!F:F)</f>
        <v>0</v>
      </c>
      <c r="J616" s="32" t="s">
        <v>1875</v>
      </c>
      <c r="K616" s="19" t="s">
        <v>1892</v>
      </c>
    </row>
    <row r="617" spans="1:11">
      <c r="A617" s="16" t="s">
        <v>662</v>
      </c>
      <c r="B617" s="20" t="s">
        <v>663</v>
      </c>
      <c r="C617" s="16" t="s">
        <v>1751</v>
      </c>
      <c r="D617" s="17">
        <f t="shared" si="9"/>
        <v>6384</v>
      </c>
      <c r="E617" s="18">
        <f>SUMIF(Data!A:A,A617,Data!B:B)</f>
        <v>0</v>
      </c>
      <c r="F617" s="18">
        <f>SUMIF(Data!$A:$A,$A617,Data!C:C)</f>
        <v>0</v>
      </c>
      <c r="G617" s="18">
        <f>SUMIF(Data!$A:$A,$A617,Data!D:D)</f>
        <v>0</v>
      </c>
      <c r="H617" s="18">
        <f>SUMIF(Data!$A:$A,$A617,Data!E:E)</f>
        <v>6384</v>
      </c>
      <c r="I617" s="18">
        <f>SUMIF(Data!$A:$A,$A617,Data!F:F)</f>
        <v>0</v>
      </c>
      <c r="J617" s="17" t="s">
        <v>1875</v>
      </c>
      <c r="K617" s="19" t="s">
        <v>1894</v>
      </c>
    </row>
    <row r="618" spans="1:11">
      <c r="A618" s="16" t="s">
        <v>94</v>
      </c>
      <c r="B618" s="20" t="s">
        <v>95</v>
      </c>
      <c r="C618" s="16" t="s">
        <v>1654</v>
      </c>
      <c r="D618" s="17">
        <f t="shared" si="9"/>
        <v>1027890.9599999998</v>
      </c>
      <c r="E618" s="18">
        <f>SUMIF(Data!A:A,A618,Data!B:B)</f>
        <v>743034.66999999993</v>
      </c>
      <c r="F618" s="18">
        <f>SUMIF(Data!$A:$A,$A618,Data!C:C)</f>
        <v>278929.43</v>
      </c>
      <c r="G618" s="18">
        <f>SUMIF(Data!$A:$A,$A618,Data!D:D)</f>
        <v>5926.86</v>
      </c>
      <c r="H618" s="18">
        <f>SUMIF(Data!$A:$A,$A618,Data!E:E)</f>
        <v>0</v>
      </c>
      <c r="I618" s="18">
        <f>SUMIF(Data!$A:$A,$A618,Data!F:F)</f>
        <v>0</v>
      </c>
      <c r="J618" s="17" t="s">
        <v>1875</v>
      </c>
      <c r="K618" s="19" t="s">
        <v>1898</v>
      </c>
    </row>
    <row r="619" spans="1:11">
      <c r="A619" s="16" t="s">
        <v>108</v>
      </c>
      <c r="B619" s="20" t="s">
        <v>109</v>
      </c>
      <c r="C619" s="16" t="s">
        <v>1874</v>
      </c>
      <c r="D619" s="17">
        <f t="shared" si="9"/>
        <v>100178.58000000002</v>
      </c>
      <c r="E619" s="18">
        <f>SUMIF(Data!A:A,A619,Data!B:B)</f>
        <v>100178.58000000002</v>
      </c>
      <c r="F619" s="18">
        <f>SUMIF(Data!$A:$A,$A619,Data!C:C)</f>
        <v>0</v>
      </c>
      <c r="G619" s="18">
        <f>SUMIF(Data!$A:$A,$A619,Data!D:D)</f>
        <v>0</v>
      </c>
      <c r="H619" s="18">
        <f>SUMIF(Data!$A:$A,$A619,Data!E:E)</f>
        <v>0</v>
      </c>
      <c r="I619" s="18">
        <f>SUMIF(Data!$A:$A,$A619,Data!F:F)</f>
        <v>0</v>
      </c>
      <c r="J619" s="17" t="s">
        <v>1875</v>
      </c>
      <c r="K619" s="19" t="s">
        <v>1898</v>
      </c>
    </row>
    <row r="620" spans="1:11">
      <c r="A620" s="16" t="s">
        <v>112</v>
      </c>
      <c r="B620" s="20" t="s">
        <v>113</v>
      </c>
      <c r="C620" s="49" t="s">
        <v>1657</v>
      </c>
      <c r="D620" s="17">
        <f t="shared" si="9"/>
        <v>5934.7</v>
      </c>
      <c r="E620" s="18">
        <f>SUMIF(Data!A:A,A620,Data!B:B)</f>
        <v>1242</v>
      </c>
      <c r="F620" s="18">
        <f>SUMIF(Data!$A:$A,$A620,Data!C:C)</f>
        <v>3280</v>
      </c>
      <c r="G620" s="18">
        <f>SUMIF(Data!$A:$A,$A620,Data!D:D)</f>
        <v>735.2</v>
      </c>
      <c r="H620" s="18">
        <f>SUMIF(Data!$A:$A,$A620,Data!E:E)</f>
        <v>285</v>
      </c>
      <c r="I620" s="18">
        <f>SUMIF(Data!$A:$A,$A620,Data!F:F)</f>
        <v>392.5</v>
      </c>
      <c r="J620" s="17" t="s">
        <v>1875</v>
      </c>
      <c r="K620" s="19" t="s">
        <v>1898</v>
      </c>
    </row>
    <row r="621" spans="1:11">
      <c r="A621" s="16" t="s">
        <v>114</v>
      </c>
      <c r="B621" s="20" t="s">
        <v>115</v>
      </c>
      <c r="C621" s="16" t="s">
        <v>1658</v>
      </c>
      <c r="D621" s="17">
        <f t="shared" si="9"/>
        <v>98200</v>
      </c>
      <c r="E621" s="18">
        <f>SUMIF(Data!A:A,A621,Data!B:B)</f>
        <v>57300</v>
      </c>
      <c r="F621" s="18">
        <f>SUMIF(Data!$A:$A,$A621,Data!C:C)</f>
        <v>2680</v>
      </c>
      <c r="G621" s="18">
        <f>SUMIF(Data!$A:$A,$A621,Data!D:D)</f>
        <v>15270</v>
      </c>
      <c r="H621" s="18">
        <f>SUMIF(Data!$A:$A,$A621,Data!E:E)</f>
        <v>22950</v>
      </c>
      <c r="I621" s="18">
        <f>SUMIF(Data!$A:$A,$A621,Data!F:F)</f>
        <v>0</v>
      </c>
      <c r="J621" s="17" t="s">
        <v>1875</v>
      </c>
      <c r="K621" s="19" t="s">
        <v>1898</v>
      </c>
    </row>
    <row r="622" spans="1:11" s="27" customFormat="1">
      <c r="A622" s="16" t="s">
        <v>124</v>
      </c>
      <c r="B622" s="20" t="s">
        <v>125</v>
      </c>
      <c r="C622" s="16" t="s">
        <v>1874</v>
      </c>
      <c r="D622" s="17">
        <f t="shared" si="9"/>
        <v>89586.400000000009</v>
      </c>
      <c r="E622" s="18">
        <f>SUMIF(Data!A:A,A622,Data!B:B)</f>
        <v>89586.400000000009</v>
      </c>
      <c r="F622" s="18">
        <f>SUMIF(Data!$A:$A,$A622,Data!C:C)</f>
        <v>0</v>
      </c>
      <c r="G622" s="18">
        <f>SUMIF(Data!$A:$A,$A622,Data!D:D)</f>
        <v>0</v>
      </c>
      <c r="H622" s="18">
        <f>SUMIF(Data!$A:$A,$A622,Data!E:E)</f>
        <v>0</v>
      </c>
      <c r="I622" s="18">
        <f>SUMIF(Data!$A:$A,$A622,Data!F:F)</f>
        <v>0</v>
      </c>
      <c r="J622" s="17" t="s">
        <v>1875</v>
      </c>
      <c r="K622" s="19" t="s">
        <v>1898</v>
      </c>
    </row>
    <row r="623" spans="1:11">
      <c r="A623" s="16" t="s">
        <v>126</v>
      </c>
      <c r="B623" s="20" t="s">
        <v>127</v>
      </c>
      <c r="C623" s="16" t="s">
        <v>1874</v>
      </c>
      <c r="D623" s="17">
        <f t="shared" si="9"/>
        <v>490365.48</v>
      </c>
      <c r="E623" s="18">
        <f>SUMIF(Data!A:A,A623,Data!B:B)</f>
        <v>490365.48</v>
      </c>
      <c r="F623" s="18">
        <f>SUMIF(Data!$A:$A,$A623,Data!C:C)</f>
        <v>0</v>
      </c>
      <c r="G623" s="18">
        <f>SUMIF(Data!$A:$A,$A623,Data!D:D)</f>
        <v>0</v>
      </c>
      <c r="H623" s="18">
        <f>SUMIF(Data!$A:$A,$A623,Data!E:E)</f>
        <v>0</v>
      </c>
      <c r="I623" s="18">
        <f>SUMIF(Data!$A:$A,$A623,Data!F:F)</f>
        <v>0</v>
      </c>
      <c r="J623" s="17" t="s">
        <v>1875</v>
      </c>
      <c r="K623" s="19" t="s">
        <v>1884</v>
      </c>
    </row>
    <row r="624" spans="1:11" s="22" customFormat="1">
      <c r="A624" s="16" t="s">
        <v>130</v>
      </c>
      <c r="B624" s="20" t="s">
        <v>131</v>
      </c>
      <c r="C624" s="16" t="s">
        <v>1661</v>
      </c>
      <c r="D624" s="17">
        <f t="shared" si="9"/>
        <v>14232.8</v>
      </c>
      <c r="E624" s="18">
        <f>SUMIF(Data!A:A,A624,Data!B:B)</f>
        <v>8116.8</v>
      </c>
      <c r="F624" s="18">
        <f>SUMIF(Data!$A:$A,$A624,Data!C:C)</f>
        <v>6116</v>
      </c>
      <c r="G624" s="18">
        <f>SUMIF(Data!$A:$A,$A624,Data!D:D)</f>
        <v>0</v>
      </c>
      <c r="H624" s="18">
        <f>SUMIF(Data!$A:$A,$A624,Data!E:E)</f>
        <v>0</v>
      </c>
      <c r="I624" s="18">
        <f>SUMIF(Data!$A:$A,$A624,Data!F:F)</f>
        <v>0</v>
      </c>
      <c r="J624" s="17" t="s">
        <v>1875</v>
      </c>
      <c r="K624" s="19" t="s">
        <v>1898</v>
      </c>
    </row>
    <row r="625" spans="1:11">
      <c r="A625" s="16" t="s">
        <v>146</v>
      </c>
      <c r="B625" s="20" t="s">
        <v>147</v>
      </c>
      <c r="C625" s="16" t="s">
        <v>1665</v>
      </c>
      <c r="D625" s="17">
        <f t="shared" si="9"/>
        <v>1525726.1</v>
      </c>
      <c r="E625" s="18">
        <f>SUMIF(Data!A:A,A625,Data!B:B)</f>
        <v>780121.82</v>
      </c>
      <c r="F625" s="18">
        <f>SUMIF(Data!$A:$A,$A625,Data!C:C)</f>
        <v>212471.16999999998</v>
      </c>
      <c r="G625" s="18">
        <f>SUMIF(Data!$A:$A,$A625,Data!D:D)</f>
        <v>425747.83999999997</v>
      </c>
      <c r="H625" s="18">
        <f>SUMIF(Data!$A:$A,$A625,Data!E:E)</f>
        <v>103739.26000000001</v>
      </c>
      <c r="I625" s="18">
        <f>SUMIF(Data!$A:$A,$A625,Data!F:F)</f>
        <v>3646.01</v>
      </c>
      <c r="J625" s="17" t="s">
        <v>1875</v>
      </c>
      <c r="K625" s="19" t="s">
        <v>1898</v>
      </c>
    </row>
    <row r="626" spans="1:11">
      <c r="A626" s="16" t="s">
        <v>157</v>
      </c>
      <c r="B626" s="20" t="s">
        <v>158</v>
      </c>
      <c r="C626" s="16" t="s">
        <v>1874</v>
      </c>
      <c r="D626" s="17">
        <f t="shared" si="9"/>
        <v>1632321.7400000002</v>
      </c>
      <c r="E626" s="18">
        <f>SUMIF(Data!A:A,A626,Data!B:B)</f>
        <v>205563.47000000003</v>
      </c>
      <c r="F626" s="18">
        <f>SUMIF(Data!$A:$A,$A626,Data!C:C)</f>
        <v>326683.8</v>
      </c>
      <c r="G626" s="18">
        <f>SUMIF(Data!$A:$A,$A626,Data!D:D)</f>
        <v>328282.84000000003</v>
      </c>
      <c r="H626" s="18">
        <f>SUMIF(Data!$A:$A,$A626,Data!E:E)</f>
        <v>366974.16000000003</v>
      </c>
      <c r="I626" s="18">
        <f>SUMIF(Data!$A:$A,$A626,Data!F:F)</f>
        <v>404817.47000000009</v>
      </c>
      <c r="J626" s="17" t="s">
        <v>1875</v>
      </c>
      <c r="K626" s="19" t="s">
        <v>1898</v>
      </c>
    </row>
    <row r="627" spans="1:11">
      <c r="A627" s="16" t="s">
        <v>195</v>
      </c>
      <c r="B627" s="20" t="s">
        <v>196</v>
      </c>
      <c r="C627" s="16" t="s">
        <v>1509</v>
      </c>
      <c r="D627" s="17">
        <f t="shared" si="9"/>
        <v>1992.72</v>
      </c>
      <c r="E627" s="18">
        <f>SUMIF(Data!A:A,A627,Data!B:B)</f>
        <v>0</v>
      </c>
      <c r="F627" s="18">
        <f>SUMIF(Data!$A:$A,$A627,Data!C:C)</f>
        <v>0</v>
      </c>
      <c r="G627" s="18">
        <f>SUMIF(Data!$A:$A,$A627,Data!D:D)</f>
        <v>0</v>
      </c>
      <c r="H627" s="18">
        <f>SUMIF(Data!$A:$A,$A627,Data!E:E)</f>
        <v>1992.72</v>
      </c>
      <c r="I627" s="18">
        <f>SUMIF(Data!$A:$A,$A627,Data!F:F)</f>
        <v>0</v>
      </c>
      <c r="J627" s="17" t="s">
        <v>1875</v>
      </c>
      <c r="K627" s="19" t="s">
        <v>1898</v>
      </c>
    </row>
    <row r="628" spans="1:11">
      <c r="A628" s="16" t="s">
        <v>211</v>
      </c>
      <c r="B628" s="20" t="s">
        <v>212</v>
      </c>
      <c r="C628" s="16" t="s">
        <v>1669</v>
      </c>
      <c r="D628" s="17">
        <f t="shared" si="9"/>
        <v>9785</v>
      </c>
      <c r="E628" s="18">
        <f>SUMIF(Data!A:A,A628,Data!B:B)</f>
        <v>0</v>
      </c>
      <c r="F628" s="18">
        <f>SUMIF(Data!$A:$A,$A628,Data!C:C)</f>
        <v>9785</v>
      </c>
      <c r="G628" s="18">
        <f>SUMIF(Data!$A:$A,$A628,Data!D:D)</f>
        <v>0</v>
      </c>
      <c r="H628" s="18">
        <f>SUMIF(Data!$A:$A,$A628,Data!E:E)</f>
        <v>0</v>
      </c>
      <c r="I628" s="18">
        <f>SUMIF(Data!$A:$A,$A628,Data!F:F)</f>
        <v>0</v>
      </c>
      <c r="J628" s="17" t="s">
        <v>1875</v>
      </c>
      <c r="K628" s="19" t="s">
        <v>1885</v>
      </c>
    </row>
    <row r="629" spans="1:11" s="22" customFormat="1">
      <c r="A629" s="16" t="s">
        <v>1364</v>
      </c>
      <c r="B629" s="20" t="s">
        <v>1365</v>
      </c>
      <c r="C629" s="16" t="s">
        <v>1672</v>
      </c>
      <c r="D629" s="17">
        <f t="shared" si="9"/>
        <v>39108.160000000003</v>
      </c>
      <c r="E629" s="18">
        <f>SUMIF(Data!A:A,A629,Data!B:B)</f>
        <v>39108.160000000003</v>
      </c>
      <c r="F629" s="18">
        <f>SUMIF(Data!$A:$A,$A629,Data!C:C)</f>
        <v>0</v>
      </c>
      <c r="G629" s="18">
        <f>SUMIF(Data!$A:$A,$A629,Data!D:D)</f>
        <v>0</v>
      </c>
      <c r="H629" s="18">
        <f>SUMIF(Data!$A:$A,$A629,Data!E:E)</f>
        <v>0</v>
      </c>
      <c r="I629" s="18">
        <f>SUMIF(Data!$A:$A,$A629,Data!F:F)</f>
        <v>0</v>
      </c>
      <c r="J629" s="17" t="s">
        <v>1875</v>
      </c>
      <c r="K629" s="19" t="s">
        <v>1885</v>
      </c>
    </row>
    <row r="630" spans="1:11">
      <c r="A630" s="16" t="s">
        <v>219</v>
      </c>
      <c r="B630" s="20" t="s">
        <v>220</v>
      </c>
      <c r="C630" s="16" t="s">
        <v>1673</v>
      </c>
      <c r="D630" s="17">
        <f t="shared" si="9"/>
        <v>10696.4</v>
      </c>
      <c r="E630" s="18">
        <f>SUMIF(Data!A:A,A630,Data!B:B)</f>
        <v>0</v>
      </c>
      <c r="F630" s="18">
        <f>SUMIF(Data!$A:$A,$A630,Data!C:C)</f>
        <v>10696.4</v>
      </c>
      <c r="G630" s="18">
        <f>SUMIF(Data!$A:$A,$A630,Data!D:D)</f>
        <v>0</v>
      </c>
      <c r="H630" s="18">
        <f>SUMIF(Data!$A:$A,$A630,Data!E:E)</f>
        <v>0</v>
      </c>
      <c r="I630" s="18">
        <f>SUMIF(Data!$A:$A,$A630,Data!F:F)</f>
        <v>0</v>
      </c>
      <c r="J630" s="17" t="s">
        <v>1875</v>
      </c>
      <c r="K630" s="19" t="s">
        <v>1898</v>
      </c>
    </row>
    <row r="631" spans="1:11">
      <c r="A631" s="16" t="s">
        <v>223</v>
      </c>
      <c r="B631" s="20" t="s">
        <v>224</v>
      </c>
      <c r="C631" s="49" t="s">
        <v>1386</v>
      </c>
      <c r="D631" s="17">
        <f t="shared" si="9"/>
        <v>17574.150000000001</v>
      </c>
      <c r="E631" s="18">
        <f>SUMIF(Data!A:A,A631,Data!B:B)</f>
        <v>0</v>
      </c>
      <c r="F631" s="18">
        <f>SUMIF(Data!$A:$A,$A631,Data!C:C)</f>
        <v>0</v>
      </c>
      <c r="G631" s="18">
        <f>SUMIF(Data!$A:$A,$A631,Data!D:D)</f>
        <v>17574.150000000001</v>
      </c>
      <c r="H631" s="18">
        <f>SUMIF(Data!$A:$A,$A631,Data!E:E)</f>
        <v>0</v>
      </c>
      <c r="I631" s="18">
        <f>SUMIF(Data!$A:$A,$A631,Data!F:F)</f>
        <v>0</v>
      </c>
      <c r="J631" s="17" t="s">
        <v>1875</v>
      </c>
      <c r="K631" s="19" t="s">
        <v>1898</v>
      </c>
    </row>
    <row r="632" spans="1:11">
      <c r="A632" s="16" t="s">
        <v>252</v>
      </c>
      <c r="B632" s="20" t="s">
        <v>253</v>
      </c>
      <c r="C632" s="16" t="s">
        <v>1671</v>
      </c>
      <c r="D632" s="17">
        <f t="shared" si="9"/>
        <v>16233.599999999999</v>
      </c>
      <c r="E632" s="18">
        <f>SUMIF(Data!A:A,A632,Data!B:B)</f>
        <v>0</v>
      </c>
      <c r="F632" s="18">
        <f>SUMIF(Data!$A:$A,$A632,Data!C:C)</f>
        <v>4822.2000000000007</v>
      </c>
      <c r="G632" s="18">
        <f>SUMIF(Data!$A:$A,$A632,Data!D:D)</f>
        <v>0</v>
      </c>
      <c r="H632" s="18">
        <f>SUMIF(Data!$A:$A,$A632,Data!E:E)</f>
        <v>6144.5999999999985</v>
      </c>
      <c r="I632" s="18">
        <f>SUMIF(Data!$A:$A,$A632,Data!F:F)</f>
        <v>5266.7999999999993</v>
      </c>
      <c r="J632" s="17" t="s">
        <v>1875</v>
      </c>
      <c r="K632" s="19" t="s">
        <v>1898</v>
      </c>
    </row>
    <row r="633" spans="1:11">
      <c r="A633" s="16" t="s">
        <v>260</v>
      </c>
      <c r="B633" s="20" t="s">
        <v>261</v>
      </c>
      <c r="C633" s="16" t="s">
        <v>1685</v>
      </c>
      <c r="D633" s="17">
        <f t="shared" si="9"/>
        <v>12350</v>
      </c>
      <c r="E633" s="18">
        <f>SUMIF(Data!A:A,A633,Data!B:B)</f>
        <v>12350</v>
      </c>
      <c r="F633" s="18">
        <f>SUMIF(Data!$A:$A,$A633,Data!C:C)</f>
        <v>0</v>
      </c>
      <c r="G633" s="18">
        <f>SUMIF(Data!$A:$A,$A633,Data!D:D)</f>
        <v>0</v>
      </c>
      <c r="H633" s="18">
        <f>SUMIF(Data!$A:$A,$A633,Data!E:E)</f>
        <v>0</v>
      </c>
      <c r="I633" s="18">
        <f>SUMIF(Data!$A:$A,$A633,Data!F:F)</f>
        <v>0</v>
      </c>
      <c r="J633" s="17" t="s">
        <v>1875</v>
      </c>
      <c r="K633" s="19" t="s">
        <v>1885</v>
      </c>
    </row>
    <row r="634" spans="1:11">
      <c r="A634" s="16" t="s">
        <v>266</v>
      </c>
      <c r="B634" s="20" t="s">
        <v>267</v>
      </c>
      <c r="C634" s="16" t="s">
        <v>1687</v>
      </c>
      <c r="D634" s="17">
        <f t="shared" si="9"/>
        <v>36480</v>
      </c>
      <c r="E634" s="18">
        <f>SUMIF(Data!A:A,A634,Data!B:B)</f>
        <v>0</v>
      </c>
      <c r="F634" s="18">
        <f>SUMIF(Data!$A:$A,$A634,Data!C:C)</f>
        <v>36480</v>
      </c>
      <c r="G634" s="18">
        <f>SUMIF(Data!$A:$A,$A634,Data!D:D)</f>
        <v>0</v>
      </c>
      <c r="H634" s="18">
        <f>SUMIF(Data!$A:$A,$A634,Data!E:E)</f>
        <v>0</v>
      </c>
      <c r="I634" s="18">
        <f>SUMIF(Data!$A:$A,$A634,Data!F:F)</f>
        <v>0</v>
      </c>
      <c r="J634" s="17" t="s">
        <v>1875</v>
      </c>
      <c r="K634" s="19" t="s">
        <v>1898</v>
      </c>
    </row>
    <row r="635" spans="1:11">
      <c r="A635" s="16" t="s">
        <v>276</v>
      </c>
      <c r="B635" s="20" t="s">
        <v>277</v>
      </c>
      <c r="C635" s="16" t="s">
        <v>1690</v>
      </c>
      <c r="D635" s="17">
        <f t="shared" si="9"/>
        <v>50616</v>
      </c>
      <c r="E635" s="18">
        <f>SUMIF(Data!A:A,A635,Data!B:B)</f>
        <v>0</v>
      </c>
      <c r="F635" s="18">
        <f>SUMIF(Data!$A:$A,$A635,Data!C:C)</f>
        <v>50616</v>
      </c>
      <c r="G635" s="18">
        <f>SUMIF(Data!$A:$A,$A635,Data!D:D)</f>
        <v>0</v>
      </c>
      <c r="H635" s="18">
        <f>SUMIF(Data!$A:$A,$A635,Data!E:E)</f>
        <v>0</v>
      </c>
      <c r="I635" s="18">
        <f>SUMIF(Data!$A:$A,$A635,Data!F:F)</f>
        <v>0</v>
      </c>
      <c r="J635" s="17" t="s">
        <v>1875</v>
      </c>
      <c r="K635" s="19" t="s">
        <v>1885</v>
      </c>
    </row>
    <row r="636" spans="1:11">
      <c r="A636" s="16" t="s">
        <v>278</v>
      </c>
      <c r="B636" s="20" t="s">
        <v>279</v>
      </c>
      <c r="C636" s="16" t="s">
        <v>1691</v>
      </c>
      <c r="D636" s="17">
        <f t="shared" si="9"/>
        <v>410315.64</v>
      </c>
      <c r="E636" s="18">
        <f>SUMIF(Data!A:A,A636,Data!B:B)</f>
        <v>0</v>
      </c>
      <c r="F636" s="18">
        <f>SUMIF(Data!$A:$A,$A636,Data!C:C)</f>
        <v>348804.66000000003</v>
      </c>
      <c r="G636" s="18">
        <f>SUMIF(Data!$A:$A,$A636,Data!D:D)</f>
        <v>61510.979999999996</v>
      </c>
      <c r="H636" s="18">
        <f>SUMIF(Data!$A:$A,$A636,Data!E:E)</f>
        <v>0</v>
      </c>
      <c r="I636" s="18">
        <f>SUMIF(Data!$A:$A,$A636,Data!F:F)</f>
        <v>0</v>
      </c>
      <c r="J636" s="17" t="s">
        <v>1875</v>
      </c>
      <c r="K636" s="19" t="s">
        <v>1898</v>
      </c>
    </row>
    <row r="637" spans="1:11">
      <c r="A637" s="16" t="s">
        <v>284</v>
      </c>
      <c r="B637" s="20" t="s">
        <v>285</v>
      </c>
      <c r="C637" s="49" t="s">
        <v>1694</v>
      </c>
      <c r="D637" s="17">
        <f t="shared" si="9"/>
        <v>107520</v>
      </c>
      <c r="E637" s="18">
        <f>SUMIF(Data!A:A,A637,Data!B:B)</f>
        <v>0</v>
      </c>
      <c r="F637" s="18">
        <f>SUMIF(Data!$A:$A,$A637,Data!C:C)</f>
        <v>107520</v>
      </c>
      <c r="G637" s="18">
        <f>SUMIF(Data!$A:$A,$A637,Data!D:D)</f>
        <v>0</v>
      </c>
      <c r="H637" s="18">
        <f>SUMIF(Data!$A:$A,$A637,Data!E:E)</f>
        <v>0</v>
      </c>
      <c r="I637" s="18">
        <f>SUMIF(Data!$A:$A,$A637,Data!F:F)</f>
        <v>0</v>
      </c>
      <c r="J637" s="17" t="s">
        <v>1875</v>
      </c>
      <c r="K637" s="19" t="s">
        <v>1898</v>
      </c>
    </row>
    <row r="638" spans="1:11">
      <c r="A638" s="16" t="s">
        <v>288</v>
      </c>
      <c r="B638" s="20" t="s">
        <v>289</v>
      </c>
      <c r="C638" s="16" t="s">
        <v>1696</v>
      </c>
      <c r="D638" s="17">
        <f t="shared" si="9"/>
        <v>22570</v>
      </c>
      <c r="E638" s="18">
        <f>SUMIF(Data!A:A,A638,Data!B:B)</f>
        <v>0</v>
      </c>
      <c r="F638" s="18">
        <f>SUMIF(Data!$A:$A,$A638,Data!C:C)</f>
        <v>22570</v>
      </c>
      <c r="G638" s="18">
        <f>SUMIF(Data!$A:$A,$A638,Data!D:D)</f>
        <v>0</v>
      </c>
      <c r="H638" s="18">
        <f>SUMIF(Data!$A:$A,$A638,Data!E:E)</f>
        <v>0</v>
      </c>
      <c r="I638" s="18">
        <f>SUMIF(Data!$A:$A,$A638,Data!F:F)</f>
        <v>0</v>
      </c>
      <c r="J638" s="17" t="s">
        <v>1875</v>
      </c>
      <c r="K638" s="19" t="s">
        <v>1898</v>
      </c>
    </row>
    <row r="639" spans="1:11">
      <c r="A639" s="16" t="s">
        <v>300</v>
      </c>
      <c r="B639" s="20" t="s">
        <v>301</v>
      </c>
      <c r="C639" s="16" t="s">
        <v>1702</v>
      </c>
      <c r="D639" s="17">
        <f t="shared" si="9"/>
        <v>30000</v>
      </c>
      <c r="E639" s="18">
        <f>SUMIF(Data!A:A,A639,Data!B:B)</f>
        <v>0</v>
      </c>
      <c r="F639" s="18">
        <f>SUMIF(Data!$A:$A,$A639,Data!C:C)</f>
        <v>30000</v>
      </c>
      <c r="G639" s="18">
        <f>SUMIF(Data!$A:$A,$A639,Data!D:D)</f>
        <v>0</v>
      </c>
      <c r="H639" s="18">
        <f>SUMIF(Data!$A:$A,$A639,Data!E:E)</f>
        <v>0</v>
      </c>
      <c r="I639" s="18">
        <f>SUMIF(Data!$A:$A,$A639,Data!F:F)</f>
        <v>0</v>
      </c>
      <c r="J639" s="17" t="s">
        <v>1875</v>
      </c>
      <c r="K639" s="21" t="s">
        <v>1898</v>
      </c>
    </row>
    <row r="640" spans="1:11">
      <c r="A640" s="16" t="s">
        <v>302</v>
      </c>
      <c r="B640" s="20" t="s">
        <v>303</v>
      </c>
      <c r="C640" s="16" t="s">
        <v>1703</v>
      </c>
      <c r="D640" s="17">
        <f t="shared" si="9"/>
        <v>53308.6</v>
      </c>
      <c r="E640" s="18">
        <f>SUMIF(Data!A:A,A640,Data!B:B)</f>
        <v>0</v>
      </c>
      <c r="F640" s="18">
        <f>SUMIF(Data!$A:$A,$A640,Data!C:C)</f>
        <v>53308.6</v>
      </c>
      <c r="G640" s="18">
        <f>SUMIF(Data!$A:$A,$A640,Data!D:D)</f>
        <v>0</v>
      </c>
      <c r="H640" s="18">
        <f>SUMIF(Data!$A:$A,$A640,Data!E:E)</f>
        <v>0</v>
      </c>
      <c r="I640" s="18">
        <f>SUMIF(Data!$A:$A,$A640,Data!F:F)</f>
        <v>0</v>
      </c>
      <c r="J640" s="17" t="s">
        <v>1875</v>
      </c>
      <c r="K640" s="19" t="s">
        <v>1885</v>
      </c>
    </row>
    <row r="641" spans="1:11">
      <c r="A641" s="15" t="s">
        <v>306</v>
      </c>
      <c r="B641" s="28" t="s">
        <v>307</v>
      </c>
      <c r="C641" s="29" t="s">
        <v>1704</v>
      </c>
      <c r="D641" s="17">
        <f t="shared" si="9"/>
        <v>35200</v>
      </c>
      <c r="E641" s="18">
        <f>SUMIF(Data!A:A,A641,Data!B:B)</f>
        <v>0</v>
      </c>
      <c r="F641" s="18">
        <f>SUMIF(Data!$A:$A,$A641,Data!C:C)</f>
        <v>35200</v>
      </c>
      <c r="G641" s="18">
        <f>SUMIF(Data!$A:$A,$A641,Data!D:D)</f>
        <v>0</v>
      </c>
      <c r="H641" s="18">
        <f>SUMIF(Data!$A:$A,$A641,Data!E:E)</f>
        <v>0</v>
      </c>
      <c r="I641" s="18">
        <f>SUMIF(Data!$A:$A,$A641,Data!F:F)</f>
        <v>0</v>
      </c>
      <c r="J641" s="30" t="s">
        <v>1875</v>
      </c>
      <c r="K641" s="19" t="s">
        <v>1885</v>
      </c>
    </row>
    <row r="642" spans="1:11">
      <c r="A642" s="16" t="s">
        <v>316</v>
      </c>
      <c r="B642" s="20" t="s">
        <v>317</v>
      </c>
      <c r="C642" s="16" t="s">
        <v>1708</v>
      </c>
      <c r="D642" s="17">
        <f t="shared" si="9"/>
        <v>358728.36</v>
      </c>
      <c r="E642" s="18">
        <f>SUMIF(Data!A:A,A642,Data!B:B)</f>
        <v>0</v>
      </c>
      <c r="F642" s="18">
        <f>SUMIF(Data!$A:$A,$A642,Data!C:C)</f>
        <v>358728.36</v>
      </c>
      <c r="G642" s="18">
        <f>SUMIF(Data!$A:$A,$A642,Data!D:D)</f>
        <v>0</v>
      </c>
      <c r="H642" s="18">
        <f>SUMIF(Data!$A:$A,$A642,Data!E:E)</f>
        <v>0</v>
      </c>
      <c r="I642" s="18">
        <f>SUMIF(Data!$A:$A,$A642,Data!F:F)</f>
        <v>0</v>
      </c>
      <c r="J642" s="17" t="s">
        <v>1875</v>
      </c>
      <c r="K642" s="19" t="s">
        <v>1898</v>
      </c>
    </row>
    <row r="643" spans="1:11">
      <c r="A643" s="16" t="s">
        <v>318</v>
      </c>
      <c r="B643" s="20" t="s">
        <v>319</v>
      </c>
      <c r="C643" s="16" t="s">
        <v>1709</v>
      </c>
      <c r="D643" s="17">
        <f t="shared" si="9"/>
        <v>7943</v>
      </c>
      <c r="E643" s="18">
        <f>SUMIF(Data!A:A,A643,Data!B:B)</f>
        <v>0</v>
      </c>
      <c r="F643" s="18">
        <f>SUMIF(Data!$A:$A,$A643,Data!C:C)</f>
        <v>7943</v>
      </c>
      <c r="G643" s="18">
        <f>SUMIF(Data!$A:$A,$A643,Data!D:D)</f>
        <v>0</v>
      </c>
      <c r="H643" s="18">
        <f>SUMIF(Data!$A:$A,$A643,Data!E:E)</f>
        <v>0</v>
      </c>
      <c r="I643" s="18">
        <f>SUMIF(Data!$A:$A,$A643,Data!F:F)</f>
        <v>0</v>
      </c>
      <c r="J643" s="17" t="s">
        <v>1875</v>
      </c>
      <c r="K643" s="19" t="s">
        <v>1898</v>
      </c>
    </row>
    <row r="644" spans="1:11">
      <c r="A644" s="16" t="s">
        <v>328</v>
      </c>
      <c r="B644" s="20" t="s">
        <v>329</v>
      </c>
      <c r="C644" s="16" t="s">
        <v>1649</v>
      </c>
      <c r="D644" s="17">
        <f t="shared" ref="D644:D706" si="10">SUM(E644:I644)</f>
        <v>2735.04</v>
      </c>
      <c r="E644" s="18">
        <f>SUMIF(Data!A:A,A644,Data!B:B)</f>
        <v>0</v>
      </c>
      <c r="F644" s="18">
        <f>SUMIF(Data!$A:$A,$A644,Data!C:C)</f>
        <v>2735.04</v>
      </c>
      <c r="G644" s="18">
        <f>SUMIF(Data!$A:$A,$A644,Data!D:D)</f>
        <v>0</v>
      </c>
      <c r="H644" s="18">
        <f>SUMIF(Data!$A:$A,$A644,Data!E:E)</f>
        <v>0</v>
      </c>
      <c r="I644" s="18">
        <f>SUMIF(Data!$A:$A,$A644,Data!F:F)</f>
        <v>0</v>
      </c>
      <c r="J644" s="17" t="s">
        <v>1875</v>
      </c>
      <c r="K644" s="19" t="s">
        <v>1898</v>
      </c>
    </row>
    <row r="645" spans="1:11">
      <c r="A645" s="16" t="s">
        <v>334</v>
      </c>
      <c r="B645" s="20" t="s">
        <v>335</v>
      </c>
      <c r="C645" s="16" t="s">
        <v>1866</v>
      </c>
      <c r="D645" s="17">
        <f t="shared" si="10"/>
        <v>13050</v>
      </c>
      <c r="E645" s="18">
        <f>SUMIF(Data!A:A,A645,Data!B:B)</f>
        <v>0</v>
      </c>
      <c r="F645" s="18">
        <f>SUMIF(Data!$A:$A,$A645,Data!C:C)</f>
        <v>13050</v>
      </c>
      <c r="G645" s="18">
        <f>SUMIF(Data!$A:$A,$A645,Data!D:D)</f>
        <v>0</v>
      </c>
      <c r="H645" s="18">
        <f>SUMIF(Data!$A:$A,$A645,Data!E:E)</f>
        <v>0</v>
      </c>
      <c r="I645" s="18">
        <f>SUMIF(Data!$A:$A,$A645,Data!F:F)</f>
        <v>0</v>
      </c>
      <c r="J645" s="17" t="s">
        <v>1875</v>
      </c>
      <c r="K645" s="19" t="s">
        <v>1898</v>
      </c>
    </row>
    <row r="646" spans="1:11">
      <c r="A646" s="16" t="s">
        <v>336</v>
      </c>
      <c r="B646" s="20" t="s">
        <v>337</v>
      </c>
      <c r="C646" s="16" t="s">
        <v>1713</v>
      </c>
      <c r="D646" s="17">
        <f t="shared" si="10"/>
        <v>10800</v>
      </c>
      <c r="E646" s="18">
        <f>SUMIF(Data!A:A,A646,Data!B:B)</f>
        <v>0</v>
      </c>
      <c r="F646" s="18">
        <f>SUMIF(Data!$A:$A,$A646,Data!C:C)</f>
        <v>10800</v>
      </c>
      <c r="G646" s="18">
        <f>SUMIF(Data!$A:$A,$A646,Data!D:D)</f>
        <v>0</v>
      </c>
      <c r="H646" s="18">
        <f>SUMIF(Data!$A:$A,$A646,Data!E:E)</f>
        <v>0</v>
      </c>
      <c r="I646" s="18">
        <f>SUMIF(Data!$A:$A,$A646,Data!F:F)</f>
        <v>0</v>
      </c>
      <c r="J646" s="17" t="s">
        <v>1875</v>
      </c>
      <c r="K646" s="19" t="s">
        <v>1885</v>
      </c>
    </row>
    <row r="647" spans="1:11">
      <c r="A647" s="16" t="s">
        <v>338</v>
      </c>
      <c r="B647" s="20" t="s">
        <v>339</v>
      </c>
      <c r="C647" s="16" t="s">
        <v>1714</v>
      </c>
      <c r="D647" s="17">
        <f t="shared" si="10"/>
        <v>29900</v>
      </c>
      <c r="E647" s="18">
        <f>SUMIF(Data!A:A,A647,Data!B:B)</f>
        <v>0</v>
      </c>
      <c r="F647" s="18">
        <f>SUMIF(Data!$A:$A,$A647,Data!C:C)</f>
        <v>29900</v>
      </c>
      <c r="G647" s="18">
        <f>SUMIF(Data!$A:$A,$A647,Data!D:D)</f>
        <v>0</v>
      </c>
      <c r="H647" s="18">
        <f>SUMIF(Data!$A:$A,$A647,Data!E:E)</f>
        <v>0</v>
      </c>
      <c r="I647" s="18">
        <f>SUMIF(Data!$A:$A,$A647,Data!F:F)</f>
        <v>0</v>
      </c>
      <c r="J647" s="17" t="s">
        <v>1875</v>
      </c>
      <c r="K647" s="19" t="s">
        <v>1898</v>
      </c>
    </row>
    <row r="648" spans="1:11">
      <c r="A648" s="16" t="s">
        <v>340</v>
      </c>
      <c r="B648" s="20" t="s">
        <v>341</v>
      </c>
      <c r="C648" s="16" t="s">
        <v>1517</v>
      </c>
      <c r="D648" s="17">
        <f t="shared" si="10"/>
        <v>11180</v>
      </c>
      <c r="E648" s="18">
        <f>SUMIF(Data!A:A,A648,Data!B:B)</f>
        <v>0</v>
      </c>
      <c r="F648" s="18">
        <f>SUMIF(Data!$A:$A,$A648,Data!C:C)</f>
        <v>11180</v>
      </c>
      <c r="G648" s="18">
        <f>SUMIF(Data!$A:$A,$A648,Data!D:D)</f>
        <v>0</v>
      </c>
      <c r="H648" s="18">
        <f>SUMIF(Data!$A:$A,$A648,Data!E:E)</f>
        <v>0</v>
      </c>
      <c r="I648" s="18">
        <f>SUMIF(Data!$A:$A,$A648,Data!F:F)</f>
        <v>0</v>
      </c>
      <c r="J648" s="17" t="s">
        <v>1875</v>
      </c>
      <c r="K648" s="19" t="s">
        <v>1898</v>
      </c>
    </row>
    <row r="649" spans="1:11">
      <c r="A649" s="16" t="s">
        <v>342</v>
      </c>
      <c r="B649" s="20" t="s">
        <v>343</v>
      </c>
      <c r="C649" s="16" t="s">
        <v>1649</v>
      </c>
      <c r="D649" s="17">
        <f t="shared" si="10"/>
        <v>197486.5</v>
      </c>
      <c r="E649" s="18">
        <f>SUMIF(Data!A:A,A649,Data!B:B)</f>
        <v>0</v>
      </c>
      <c r="F649" s="18">
        <f>SUMIF(Data!$A:$A,$A649,Data!C:C)</f>
        <v>197486.5</v>
      </c>
      <c r="G649" s="18">
        <f>SUMIF(Data!$A:$A,$A649,Data!D:D)</f>
        <v>0</v>
      </c>
      <c r="H649" s="18">
        <f>SUMIF(Data!$A:$A,$A649,Data!E:E)</f>
        <v>0</v>
      </c>
      <c r="I649" s="18">
        <f>SUMIF(Data!$A:$A,$A649,Data!F:F)</f>
        <v>0</v>
      </c>
      <c r="J649" s="17" t="s">
        <v>1875</v>
      </c>
      <c r="K649" s="19" t="s">
        <v>1898</v>
      </c>
    </row>
    <row r="650" spans="1:11">
      <c r="A650" s="16" t="s">
        <v>344</v>
      </c>
      <c r="B650" s="20" t="s">
        <v>345</v>
      </c>
      <c r="C650" s="16" t="s">
        <v>1865</v>
      </c>
      <c r="D650" s="17">
        <f t="shared" si="10"/>
        <v>69526.33</v>
      </c>
      <c r="E650" s="18">
        <f>SUMIF(Data!A:A,A650,Data!B:B)</f>
        <v>0</v>
      </c>
      <c r="F650" s="18">
        <f>SUMIF(Data!$A:$A,$A650,Data!C:C)</f>
        <v>69526.33</v>
      </c>
      <c r="G650" s="18">
        <f>SUMIF(Data!$A:$A,$A650,Data!D:D)</f>
        <v>0</v>
      </c>
      <c r="H650" s="18">
        <f>SUMIF(Data!$A:$A,$A650,Data!E:E)</f>
        <v>0</v>
      </c>
      <c r="I650" s="18">
        <f>SUMIF(Data!$A:$A,$A650,Data!F:F)</f>
        <v>0</v>
      </c>
      <c r="J650" s="17" t="s">
        <v>1875</v>
      </c>
      <c r="K650" s="19" t="s">
        <v>1883</v>
      </c>
    </row>
    <row r="651" spans="1:11">
      <c r="A651" s="16" t="s">
        <v>346</v>
      </c>
      <c r="B651" s="20" t="s">
        <v>347</v>
      </c>
      <c r="C651" s="16" t="s">
        <v>1852</v>
      </c>
      <c r="D651" s="17">
        <f t="shared" si="10"/>
        <v>15498</v>
      </c>
      <c r="E651" s="18">
        <f>SUMIF(Data!A:A,A651,Data!B:B)</f>
        <v>0</v>
      </c>
      <c r="F651" s="18">
        <f>SUMIF(Data!$A:$A,$A651,Data!C:C)</f>
        <v>15498</v>
      </c>
      <c r="G651" s="18">
        <f>SUMIF(Data!$A:$A,$A651,Data!D:D)</f>
        <v>0</v>
      </c>
      <c r="H651" s="18">
        <f>SUMIF(Data!$A:$A,$A651,Data!E:E)</f>
        <v>0</v>
      </c>
      <c r="I651" s="18">
        <f>SUMIF(Data!$A:$A,$A651,Data!F:F)</f>
        <v>0</v>
      </c>
      <c r="J651" s="17" t="s">
        <v>1875</v>
      </c>
      <c r="K651" s="19" t="s">
        <v>1898</v>
      </c>
    </row>
    <row r="652" spans="1:11">
      <c r="A652" s="16" t="s">
        <v>348</v>
      </c>
      <c r="B652" s="20" t="s">
        <v>349</v>
      </c>
      <c r="C652" s="16" t="s">
        <v>1864</v>
      </c>
      <c r="D652" s="17">
        <f t="shared" si="10"/>
        <v>9300</v>
      </c>
      <c r="E652" s="18">
        <f>SUMIF(Data!A:A,A652,Data!B:B)</f>
        <v>0</v>
      </c>
      <c r="F652" s="18">
        <f>SUMIF(Data!$A:$A,$A652,Data!C:C)</f>
        <v>9300</v>
      </c>
      <c r="G652" s="18">
        <f>SUMIF(Data!$A:$A,$A652,Data!D:D)</f>
        <v>0</v>
      </c>
      <c r="H652" s="18">
        <f>SUMIF(Data!$A:$A,$A652,Data!E:E)</f>
        <v>0</v>
      </c>
      <c r="I652" s="18">
        <f>SUMIF(Data!$A:$A,$A652,Data!F:F)</f>
        <v>0</v>
      </c>
      <c r="J652" s="17" t="s">
        <v>1875</v>
      </c>
      <c r="K652" s="19" t="s">
        <v>1898</v>
      </c>
    </row>
    <row r="653" spans="1:11">
      <c r="A653" s="16" t="s">
        <v>354</v>
      </c>
      <c r="B653" s="20" t="s">
        <v>355</v>
      </c>
      <c r="C653" s="16" t="s">
        <v>1386</v>
      </c>
      <c r="D653" s="17">
        <f t="shared" si="10"/>
        <v>1096.5</v>
      </c>
      <c r="E653" s="18">
        <f>SUMIF(Data!A:A,A653,Data!B:B)</f>
        <v>0</v>
      </c>
      <c r="F653" s="18">
        <f>SUMIF(Data!$A:$A,$A653,Data!C:C)</f>
        <v>1096.5</v>
      </c>
      <c r="G653" s="18">
        <f>SUMIF(Data!$A:$A,$A653,Data!D:D)</f>
        <v>0</v>
      </c>
      <c r="H653" s="18">
        <f>SUMIF(Data!$A:$A,$A653,Data!E:E)</f>
        <v>0</v>
      </c>
      <c r="I653" s="18">
        <f>SUMIF(Data!$A:$A,$A653,Data!F:F)</f>
        <v>0</v>
      </c>
      <c r="J653" s="17" t="s">
        <v>1875</v>
      </c>
      <c r="K653" s="21" t="s">
        <v>1898</v>
      </c>
    </row>
    <row r="654" spans="1:11">
      <c r="A654" s="16" t="s">
        <v>376</v>
      </c>
      <c r="B654" s="20" t="s">
        <v>377</v>
      </c>
      <c r="C654" s="16" t="s">
        <v>1720</v>
      </c>
      <c r="D654" s="17">
        <f t="shared" si="10"/>
        <v>8892</v>
      </c>
      <c r="E654" s="18">
        <f>SUMIF(Data!A:A,A654,Data!B:B)</f>
        <v>0</v>
      </c>
      <c r="F654" s="18">
        <f>SUMIF(Data!$A:$A,$A654,Data!C:C)</f>
        <v>8892</v>
      </c>
      <c r="G654" s="18">
        <f>SUMIF(Data!$A:$A,$A654,Data!D:D)</f>
        <v>0</v>
      </c>
      <c r="H654" s="18">
        <f>SUMIF(Data!$A:$A,$A654,Data!E:E)</f>
        <v>0</v>
      </c>
      <c r="I654" s="18">
        <f>SUMIF(Data!$A:$A,$A654,Data!F:F)</f>
        <v>0</v>
      </c>
      <c r="J654" s="17" t="s">
        <v>1875</v>
      </c>
      <c r="K654" s="19" t="s">
        <v>1883</v>
      </c>
    </row>
    <row r="655" spans="1:11">
      <c r="A655" s="16" t="s">
        <v>378</v>
      </c>
      <c r="B655" s="20" t="s">
        <v>379</v>
      </c>
      <c r="C655" s="16" t="s">
        <v>1721</v>
      </c>
      <c r="D655" s="17">
        <f t="shared" si="10"/>
        <v>19632.599999999999</v>
      </c>
      <c r="E655" s="18">
        <f>SUMIF(Data!A:A,A655,Data!B:B)</f>
        <v>0</v>
      </c>
      <c r="F655" s="18">
        <f>SUMIF(Data!$A:$A,$A655,Data!C:C)</f>
        <v>5838.6</v>
      </c>
      <c r="G655" s="18">
        <f>SUMIF(Data!$A:$A,$A655,Data!D:D)</f>
        <v>11913</v>
      </c>
      <c r="H655" s="18">
        <f>SUMIF(Data!$A:$A,$A655,Data!E:E)</f>
        <v>1881</v>
      </c>
      <c r="I655" s="18">
        <f>SUMIF(Data!$A:$A,$A655,Data!F:F)</f>
        <v>0</v>
      </c>
      <c r="J655" s="17" t="s">
        <v>1875</v>
      </c>
      <c r="K655" s="21" t="s">
        <v>1898</v>
      </c>
    </row>
    <row r="656" spans="1:11">
      <c r="A656" s="16" t="s">
        <v>380</v>
      </c>
      <c r="B656" s="20" t="s">
        <v>381</v>
      </c>
      <c r="C656" s="16" t="s">
        <v>1722</v>
      </c>
      <c r="D656" s="17">
        <f t="shared" si="10"/>
        <v>416212.86000000004</v>
      </c>
      <c r="E656" s="18">
        <f>SUMIF(Data!A:A,A656,Data!B:B)</f>
        <v>0</v>
      </c>
      <c r="F656" s="18">
        <f>SUMIF(Data!$A:$A,$A656,Data!C:C)</f>
        <v>0</v>
      </c>
      <c r="G656" s="18">
        <f>SUMIF(Data!$A:$A,$A656,Data!D:D)</f>
        <v>416212.86000000004</v>
      </c>
      <c r="H656" s="18">
        <f>SUMIF(Data!$A:$A,$A656,Data!E:E)</f>
        <v>0</v>
      </c>
      <c r="I656" s="18">
        <f>SUMIF(Data!$A:$A,$A656,Data!F:F)</f>
        <v>0</v>
      </c>
      <c r="J656" s="17"/>
      <c r="K656" s="19" t="s">
        <v>1884</v>
      </c>
    </row>
    <row r="657" spans="1:11">
      <c r="A657" s="16" t="s">
        <v>392</v>
      </c>
      <c r="B657" s="20" t="s">
        <v>393</v>
      </c>
      <c r="C657" s="49" t="s">
        <v>1517</v>
      </c>
      <c r="D657" s="17">
        <f t="shared" si="10"/>
        <v>132500</v>
      </c>
      <c r="E657" s="18">
        <f>SUMIF(Data!A:A,A657,Data!B:B)</f>
        <v>0</v>
      </c>
      <c r="F657" s="18">
        <f>SUMIF(Data!$A:$A,$A657,Data!C:C)</f>
        <v>98500</v>
      </c>
      <c r="G657" s="18">
        <f>SUMIF(Data!$A:$A,$A657,Data!D:D)</f>
        <v>34000</v>
      </c>
      <c r="H657" s="18">
        <f>SUMIF(Data!$A:$A,$A657,Data!E:E)</f>
        <v>0</v>
      </c>
      <c r="I657" s="18">
        <f>SUMIF(Data!$A:$A,$A657,Data!F:F)</f>
        <v>0</v>
      </c>
      <c r="J657" s="17" t="s">
        <v>1875</v>
      </c>
      <c r="K657" s="21" t="s">
        <v>1898</v>
      </c>
    </row>
    <row r="658" spans="1:11">
      <c r="A658" s="16" t="s">
        <v>398</v>
      </c>
      <c r="B658" s="20" t="s">
        <v>399</v>
      </c>
      <c r="C658" s="16" t="s">
        <v>1729</v>
      </c>
      <c r="D658" s="17">
        <f t="shared" si="10"/>
        <v>70875</v>
      </c>
      <c r="E658" s="18">
        <f>SUMIF(Data!A:A,A658,Data!B:B)</f>
        <v>0</v>
      </c>
      <c r="F658" s="18">
        <f>SUMIF(Data!$A:$A,$A658,Data!C:C)</f>
        <v>0</v>
      </c>
      <c r="G658" s="18">
        <f>SUMIF(Data!$A:$A,$A658,Data!D:D)</f>
        <v>70875</v>
      </c>
      <c r="H658" s="18">
        <f>SUMIF(Data!$A:$A,$A658,Data!E:E)</f>
        <v>0</v>
      </c>
      <c r="I658" s="18">
        <f>SUMIF(Data!$A:$A,$A658,Data!F:F)</f>
        <v>0</v>
      </c>
      <c r="J658" s="17" t="s">
        <v>1875</v>
      </c>
      <c r="K658" s="19" t="s">
        <v>1885</v>
      </c>
    </row>
    <row r="659" spans="1:11">
      <c r="A659" s="16" t="s">
        <v>414</v>
      </c>
      <c r="B659" s="20" t="s">
        <v>415</v>
      </c>
      <c r="C659" s="16" t="s">
        <v>1736</v>
      </c>
      <c r="D659" s="17">
        <f t="shared" si="10"/>
        <v>25090</v>
      </c>
      <c r="E659" s="18">
        <f>SUMIF(Data!A:A,A659,Data!B:B)</f>
        <v>0</v>
      </c>
      <c r="F659" s="18">
        <f>SUMIF(Data!$A:$A,$A659,Data!C:C)</f>
        <v>0</v>
      </c>
      <c r="G659" s="18">
        <f>SUMIF(Data!$A:$A,$A659,Data!D:D)</f>
        <v>25090</v>
      </c>
      <c r="H659" s="18">
        <f>SUMIF(Data!$A:$A,$A659,Data!E:E)</f>
        <v>0</v>
      </c>
      <c r="I659" s="18">
        <f>SUMIF(Data!$A:$A,$A659,Data!F:F)</f>
        <v>0</v>
      </c>
      <c r="J659" s="17" t="s">
        <v>1875</v>
      </c>
      <c r="K659" s="19" t="s">
        <v>1898</v>
      </c>
    </row>
    <row r="660" spans="1:11">
      <c r="A660" s="16" t="s">
        <v>426</v>
      </c>
      <c r="B660" s="20" t="s">
        <v>427</v>
      </c>
      <c r="C660" s="16" t="s">
        <v>1741</v>
      </c>
      <c r="D660" s="17">
        <f t="shared" si="10"/>
        <v>44095.199999999997</v>
      </c>
      <c r="E660" s="18">
        <f>SUMIF(Data!A:A,A660,Data!B:B)</f>
        <v>0</v>
      </c>
      <c r="F660" s="18">
        <f>SUMIF(Data!$A:$A,$A660,Data!C:C)</f>
        <v>0</v>
      </c>
      <c r="G660" s="18">
        <f>SUMIF(Data!$A:$A,$A660,Data!D:D)</f>
        <v>44095.199999999997</v>
      </c>
      <c r="H660" s="18">
        <f>SUMIF(Data!$A:$A,$A660,Data!E:E)</f>
        <v>0</v>
      </c>
      <c r="I660" s="18">
        <f>SUMIF(Data!$A:$A,$A660,Data!F:F)</f>
        <v>0</v>
      </c>
      <c r="J660" s="17" t="s">
        <v>1875</v>
      </c>
      <c r="K660" s="19" t="s">
        <v>1883</v>
      </c>
    </row>
    <row r="661" spans="1:11">
      <c r="A661" s="16" t="s">
        <v>458</v>
      </c>
      <c r="B661" s="20" t="s">
        <v>459</v>
      </c>
      <c r="C661" s="16" t="s">
        <v>1754</v>
      </c>
      <c r="D661" s="17">
        <f t="shared" si="10"/>
        <v>21781.64</v>
      </c>
      <c r="E661" s="18">
        <f>SUMIF(Data!A:A,A661,Data!B:B)</f>
        <v>0</v>
      </c>
      <c r="F661" s="18">
        <f>SUMIF(Data!$A:$A,$A661,Data!C:C)</f>
        <v>0</v>
      </c>
      <c r="G661" s="18">
        <f>SUMIF(Data!$A:$A,$A661,Data!D:D)</f>
        <v>21781.64</v>
      </c>
      <c r="H661" s="18">
        <f>SUMIF(Data!$A:$A,$A661,Data!E:E)</f>
        <v>0</v>
      </c>
      <c r="I661" s="18">
        <f>SUMIF(Data!$A:$A,$A661,Data!F:F)</f>
        <v>0</v>
      </c>
      <c r="J661" s="17" t="s">
        <v>1875</v>
      </c>
      <c r="K661" s="21" t="s">
        <v>1898</v>
      </c>
    </row>
    <row r="662" spans="1:11">
      <c r="A662" s="16" t="s">
        <v>462</v>
      </c>
      <c r="B662" s="20" t="s">
        <v>463</v>
      </c>
      <c r="C662" s="16" t="s">
        <v>1756</v>
      </c>
      <c r="D662" s="17">
        <f t="shared" si="10"/>
        <v>396800</v>
      </c>
      <c r="E662" s="18">
        <f>SUMIF(Data!A:A,A662,Data!B:B)</f>
        <v>0</v>
      </c>
      <c r="F662" s="18">
        <f>SUMIF(Data!$A:$A,$A662,Data!C:C)</f>
        <v>0</v>
      </c>
      <c r="G662" s="18">
        <f>SUMIF(Data!$A:$A,$A662,Data!D:D)</f>
        <v>396800</v>
      </c>
      <c r="H662" s="18">
        <f>SUMIF(Data!$A:$A,$A662,Data!E:E)</f>
        <v>0</v>
      </c>
      <c r="I662" s="18">
        <f>SUMIF(Data!$A:$A,$A662,Data!F:F)</f>
        <v>0</v>
      </c>
      <c r="J662" s="17" t="s">
        <v>1875</v>
      </c>
      <c r="K662" s="19" t="s">
        <v>1898</v>
      </c>
    </row>
    <row r="663" spans="1:11">
      <c r="A663" s="16" t="s">
        <v>464</v>
      </c>
      <c r="B663" s="20" t="s">
        <v>465</v>
      </c>
      <c r="C663" s="16" t="s">
        <v>1757</v>
      </c>
      <c r="D663" s="17">
        <f t="shared" si="10"/>
        <v>10000</v>
      </c>
      <c r="E663" s="18">
        <f>SUMIF(Data!A:A,A663,Data!B:B)</f>
        <v>0</v>
      </c>
      <c r="F663" s="18">
        <f>SUMIF(Data!$A:$A,$A663,Data!C:C)</f>
        <v>0</v>
      </c>
      <c r="G663" s="18">
        <f>SUMIF(Data!$A:$A,$A663,Data!D:D)</f>
        <v>10000</v>
      </c>
      <c r="H663" s="18">
        <f>SUMIF(Data!$A:$A,$A663,Data!E:E)</f>
        <v>0</v>
      </c>
      <c r="I663" s="18">
        <f>SUMIF(Data!$A:$A,$A663,Data!F:F)</f>
        <v>0</v>
      </c>
      <c r="J663" s="17" t="s">
        <v>1875</v>
      </c>
      <c r="K663" s="21" t="s">
        <v>1898</v>
      </c>
    </row>
    <row r="664" spans="1:11">
      <c r="A664" s="16" t="s">
        <v>474</v>
      </c>
      <c r="B664" s="20" t="s">
        <v>475</v>
      </c>
      <c r="C664" s="16" t="s">
        <v>1759</v>
      </c>
      <c r="D664" s="17">
        <f t="shared" si="10"/>
        <v>25000</v>
      </c>
      <c r="E664" s="18">
        <f>SUMIF(Data!A:A,A664,Data!B:B)</f>
        <v>0</v>
      </c>
      <c r="F664" s="18">
        <f>SUMIF(Data!$A:$A,$A664,Data!C:C)</f>
        <v>0</v>
      </c>
      <c r="G664" s="18">
        <f>SUMIF(Data!$A:$A,$A664,Data!D:D)</f>
        <v>25000</v>
      </c>
      <c r="H664" s="18">
        <f>SUMIF(Data!$A:$A,$A664,Data!E:E)</f>
        <v>0</v>
      </c>
      <c r="I664" s="18">
        <f>SUMIF(Data!$A:$A,$A664,Data!F:F)</f>
        <v>0</v>
      </c>
      <c r="J664" s="17" t="s">
        <v>1875</v>
      </c>
      <c r="K664" s="21" t="s">
        <v>1898</v>
      </c>
    </row>
    <row r="665" spans="1:11">
      <c r="A665" s="16" t="s">
        <v>520</v>
      </c>
      <c r="B665" s="20" t="s">
        <v>521</v>
      </c>
      <c r="C665" s="16" t="s">
        <v>1775</v>
      </c>
      <c r="D665" s="17">
        <f t="shared" si="10"/>
        <v>4696.8</v>
      </c>
      <c r="E665" s="18">
        <f>SUMIF(Data!A:A,A665,Data!B:B)</f>
        <v>0</v>
      </c>
      <c r="F665" s="18">
        <f>SUMIF(Data!$A:$A,$A665,Data!C:C)</f>
        <v>0</v>
      </c>
      <c r="G665" s="18">
        <f>SUMIF(Data!$A:$A,$A665,Data!D:D)</f>
        <v>4696.8</v>
      </c>
      <c r="H665" s="18">
        <f>SUMIF(Data!$A:$A,$A665,Data!E:E)</f>
        <v>0</v>
      </c>
      <c r="I665" s="18">
        <f>SUMIF(Data!$A:$A,$A665,Data!F:F)</f>
        <v>0</v>
      </c>
      <c r="J665" s="17" t="s">
        <v>1875</v>
      </c>
      <c r="K665" s="19" t="s">
        <v>1898</v>
      </c>
    </row>
    <row r="666" spans="1:11">
      <c r="A666" s="16" t="s">
        <v>540</v>
      </c>
      <c r="B666" s="20" t="s">
        <v>541</v>
      </c>
      <c r="C666" s="16" t="s">
        <v>1772</v>
      </c>
      <c r="D666" s="17">
        <f t="shared" si="10"/>
        <v>14725</v>
      </c>
      <c r="E666" s="18">
        <f>SUMIF(Data!A:A,A666,Data!B:B)</f>
        <v>0</v>
      </c>
      <c r="F666" s="18">
        <f>SUMIF(Data!$A:$A,$A666,Data!C:C)</f>
        <v>0</v>
      </c>
      <c r="G666" s="18">
        <f>SUMIF(Data!$A:$A,$A666,Data!D:D)</f>
        <v>14725</v>
      </c>
      <c r="H666" s="18">
        <f>SUMIF(Data!$A:$A,$A666,Data!E:E)</f>
        <v>0</v>
      </c>
      <c r="I666" s="18">
        <f>SUMIF(Data!$A:$A,$A666,Data!F:F)</f>
        <v>0</v>
      </c>
      <c r="J666" s="17" t="s">
        <v>1875</v>
      </c>
      <c r="K666" s="19" t="s">
        <v>1898</v>
      </c>
    </row>
    <row r="667" spans="1:11">
      <c r="A667" s="16" t="s">
        <v>560</v>
      </c>
      <c r="B667" s="20" t="s">
        <v>561</v>
      </c>
      <c r="C667" s="16" t="s">
        <v>1788</v>
      </c>
      <c r="D667" s="17">
        <f t="shared" si="10"/>
        <v>85000</v>
      </c>
      <c r="E667" s="18">
        <f>SUMIF(Data!A:A,A667,Data!B:B)</f>
        <v>0</v>
      </c>
      <c r="F667" s="18">
        <f>SUMIF(Data!$A:$A,$A667,Data!C:C)</f>
        <v>0</v>
      </c>
      <c r="G667" s="18">
        <f>SUMIF(Data!$A:$A,$A667,Data!D:D)</f>
        <v>85000</v>
      </c>
      <c r="H667" s="18">
        <f>SUMIF(Data!$A:$A,$A667,Data!E:E)</f>
        <v>0</v>
      </c>
      <c r="I667" s="18">
        <f>SUMIF(Data!$A:$A,$A667,Data!F:F)</f>
        <v>0</v>
      </c>
      <c r="J667" s="17" t="s">
        <v>1875</v>
      </c>
      <c r="K667" s="19" t="s">
        <v>1898</v>
      </c>
    </row>
    <row r="668" spans="1:11">
      <c r="A668" s="16" t="s">
        <v>568</v>
      </c>
      <c r="B668" s="20" t="s">
        <v>569</v>
      </c>
      <c r="C668" s="16" t="s">
        <v>1792</v>
      </c>
      <c r="D668" s="17">
        <f t="shared" si="10"/>
        <v>25650</v>
      </c>
      <c r="E668" s="18">
        <f>SUMIF(Data!A:A,A668,Data!B:B)</f>
        <v>0</v>
      </c>
      <c r="F668" s="18">
        <f>SUMIF(Data!$A:$A,$A668,Data!C:C)</f>
        <v>0</v>
      </c>
      <c r="G668" s="18">
        <f>SUMIF(Data!$A:$A,$A668,Data!D:D)</f>
        <v>25650</v>
      </c>
      <c r="H668" s="18">
        <f>SUMIF(Data!$A:$A,$A668,Data!E:E)</f>
        <v>0</v>
      </c>
      <c r="I668" s="18">
        <f>SUMIF(Data!$A:$A,$A668,Data!F:F)</f>
        <v>0</v>
      </c>
      <c r="J668" s="17"/>
      <c r="K668" s="19" t="s">
        <v>1898</v>
      </c>
    </row>
    <row r="669" spans="1:11">
      <c r="A669" s="16" t="s">
        <v>630</v>
      </c>
      <c r="B669" s="20" t="s">
        <v>631</v>
      </c>
      <c r="C669" s="16" t="s">
        <v>1817</v>
      </c>
      <c r="D669" s="17">
        <f t="shared" si="10"/>
        <v>2520</v>
      </c>
      <c r="E669" s="18">
        <f>SUMIF(Data!A:A,A669,Data!B:B)</f>
        <v>0</v>
      </c>
      <c r="F669" s="18">
        <f>SUMIF(Data!$A:$A,$A669,Data!C:C)</f>
        <v>0</v>
      </c>
      <c r="G669" s="18">
        <f>SUMIF(Data!$A:$A,$A669,Data!D:D)</f>
        <v>0</v>
      </c>
      <c r="H669" s="18">
        <f>SUMIF(Data!$A:$A,$A669,Data!E:E)</f>
        <v>2520</v>
      </c>
      <c r="I669" s="18">
        <f>SUMIF(Data!$A:$A,$A669,Data!F:F)</f>
        <v>0</v>
      </c>
      <c r="J669" s="17" t="s">
        <v>1875</v>
      </c>
      <c r="K669" s="21" t="s">
        <v>1898</v>
      </c>
    </row>
    <row r="670" spans="1:11">
      <c r="A670" s="16" t="s">
        <v>640</v>
      </c>
      <c r="B670" s="20" t="s">
        <v>641</v>
      </c>
      <c r="C670" s="16" t="s">
        <v>1817</v>
      </c>
      <c r="D670" s="17">
        <f t="shared" si="10"/>
        <v>41958.16</v>
      </c>
      <c r="E670" s="18">
        <f>SUMIF(Data!A:A,A670,Data!B:B)</f>
        <v>0</v>
      </c>
      <c r="F670" s="18">
        <f>SUMIF(Data!$A:$A,$A670,Data!C:C)</f>
        <v>0</v>
      </c>
      <c r="G670" s="18">
        <f>SUMIF(Data!$A:$A,$A670,Data!D:D)</f>
        <v>0</v>
      </c>
      <c r="H670" s="18">
        <f>SUMIF(Data!$A:$A,$A670,Data!E:E)</f>
        <v>41958.16</v>
      </c>
      <c r="I670" s="18">
        <f>SUMIF(Data!$A:$A,$A670,Data!F:F)</f>
        <v>0</v>
      </c>
      <c r="J670" s="17" t="s">
        <v>1875</v>
      </c>
      <c r="K670" s="21" t="s">
        <v>1898</v>
      </c>
    </row>
    <row r="671" spans="1:11">
      <c r="A671" s="16" t="s">
        <v>652</v>
      </c>
      <c r="B671" s="20" t="s">
        <v>653</v>
      </c>
      <c r="C671" s="16" t="s">
        <v>1826</v>
      </c>
      <c r="D671" s="17">
        <f t="shared" si="10"/>
        <v>13110</v>
      </c>
      <c r="E671" s="18">
        <f>SUMIF(Data!A:A,A671,Data!B:B)</f>
        <v>0</v>
      </c>
      <c r="F671" s="18">
        <f>SUMIF(Data!$A:$A,$A671,Data!C:C)</f>
        <v>0</v>
      </c>
      <c r="G671" s="18">
        <f>SUMIF(Data!$A:$A,$A671,Data!D:D)</f>
        <v>0</v>
      </c>
      <c r="H671" s="18">
        <f>SUMIF(Data!$A:$A,$A671,Data!E:E)</f>
        <v>2850</v>
      </c>
      <c r="I671" s="18">
        <f>SUMIF(Data!$A:$A,$A671,Data!F:F)</f>
        <v>10260</v>
      </c>
      <c r="J671" s="17" t="s">
        <v>1875</v>
      </c>
      <c r="K671" s="21" t="s">
        <v>1898</v>
      </c>
    </row>
    <row r="672" spans="1:11" ht="22.5">
      <c r="A672" s="16" t="s">
        <v>654</v>
      </c>
      <c r="B672" s="20" t="s">
        <v>655</v>
      </c>
      <c r="C672" s="16" t="s">
        <v>1827</v>
      </c>
      <c r="D672" s="17">
        <f t="shared" si="10"/>
        <v>13710</v>
      </c>
      <c r="E672" s="18">
        <f>SUMIF(Data!A:A,A672,Data!B:B)</f>
        <v>0</v>
      </c>
      <c r="F672" s="18">
        <f>SUMIF(Data!$A:$A,$A672,Data!C:C)</f>
        <v>0</v>
      </c>
      <c r="G672" s="18">
        <f>SUMIF(Data!$A:$A,$A672,Data!D:D)</f>
        <v>0</v>
      </c>
      <c r="H672" s="18">
        <f>SUMIF(Data!$A:$A,$A672,Data!E:E)</f>
        <v>13710</v>
      </c>
      <c r="I672" s="18">
        <f>SUMIF(Data!$A:$A,$A672,Data!F:F)</f>
        <v>0</v>
      </c>
      <c r="J672" s="17" t="s">
        <v>1875</v>
      </c>
      <c r="K672" s="21" t="s">
        <v>1885</v>
      </c>
    </row>
    <row r="673" spans="1:11">
      <c r="A673" s="16" t="s">
        <v>658</v>
      </c>
      <c r="B673" s="20" t="s">
        <v>659</v>
      </c>
      <c r="C673" s="16" t="s">
        <v>1828</v>
      </c>
      <c r="D673" s="17">
        <f t="shared" si="10"/>
        <v>142730</v>
      </c>
      <c r="E673" s="18">
        <f>SUMIF(Data!A:A,A673,Data!B:B)</f>
        <v>0</v>
      </c>
      <c r="F673" s="18">
        <f>SUMIF(Data!$A:$A,$A673,Data!C:C)</f>
        <v>0</v>
      </c>
      <c r="G673" s="18">
        <f>SUMIF(Data!$A:$A,$A673,Data!D:D)</f>
        <v>0</v>
      </c>
      <c r="H673" s="18">
        <f>SUMIF(Data!$A:$A,$A673,Data!E:E)</f>
        <v>142730</v>
      </c>
      <c r="I673" s="18">
        <f>SUMIF(Data!$A:$A,$A673,Data!F:F)</f>
        <v>0</v>
      </c>
      <c r="J673" s="17" t="s">
        <v>1875</v>
      </c>
      <c r="K673" s="21" t="s">
        <v>1898</v>
      </c>
    </row>
    <row r="674" spans="1:11">
      <c r="A674" s="16" t="s">
        <v>666</v>
      </c>
      <c r="B674" s="20" t="s">
        <v>667</v>
      </c>
      <c r="C674" s="16" t="s">
        <v>1768</v>
      </c>
      <c r="D674" s="17">
        <f t="shared" si="10"/>
        <v>3599.6</v>
      </c>
      <c r="E674" s="18">
        <f>SUMIF(Data!A:A,A674,Data!B:B)</f>
        <v>0</v>
      </c>
      <c r="F674" s="18">
        <f>SUMIF(Data!$A:$A,$A674,Data!C:C)</f>
        <v>0</v>
      </c>
      <c r="G674" s="18">
        <f>SUMIF(Data!$A:$A,$A674,Data!D:D)</f>
        <v>0</v>
      </c>
      <c r="H674" s="18">
        <f>SUMIF(Data!$A:$A,$A674,Data!E:E)</f>
        <v>3599.6</v>
      </c>
      <c r="I674" s="18">
        <f>SUMIF(Data!$A:$A,$A674,Data!F:F)</f>
        <v>0</v>
      </c>
      <c r="J674" s="17" t="s">
        <v>1875</v>
      </c>
      <c r="K674" s="21" t="s">
        <v>1898</v>
      </c>
    </row>
    <row r="675" spans="1:11">
      <c r="A675" s="16" t="s">
        <v>670</v>
      </c>
      <c r="B675" s="20" t="s">
        <v>671</v>
      </c>
      <c r="C675" s="16" t="s">
        <v>1768</v>
      </c>
      <c r="D675" s="17">
        <f t="shared" si="10"/>
        <v>23059.61</v>
      </c>
      <c r="E675" s="18">
        <f>SUMIF(Data!A:A,A675,Data!B:B)</f>
        <v>0</v>
      </c>
      <c r="F675" s="18">
        <f>SUMIF(Data!$A:$A,$A675,Data!C:C)</f>
        <v>0</v>
      </c>
      <c r="G675" s="18">
        <f>SUMIF(Data!$A:$A,$A675,Data!D:D)</f>
        <v>0</v>
      </c>
      <c r="H675" s="18">
        <f>SUMIF(Data!$A:$A,$A675,Data!E:E)</f>
        <v>23059.61</v>
      </c>
      <c r="I675" s="18">
        <f>SUMIF(Data!$A:$A,$A675,Data!F:F)</f>
        <v>0</v>
      </c>
      <c r="J675" s="17" t="s">
        <v>1875</v>
      </c>
      <c r="K675" s="21" t="s">
        <v>1895</v>
      </c>
    </row>
    <row r="676" spans="1:11">
      <c r="A676" s="16" t="s">
        <v>716</v>
      </c>
      <c r="B676" s="20" t="s">
        <v>717</v>
      </c>
      <c r="C676" s="16" t="s">
        <v>1793</v>
      </c>
      <c r="D676" s="17">
        <f t="shared" si="10"/>
        <v>57000</v>
      </c>
      <c r="E676" s="18">
        <f>SUMIF(Data!A:A,A676,Data!B:B)</f>
        <v>0</v>
      </c>
      <c r="F676" s="18">
        <f>SUMIF(Data!$A:$A,$A676,Data!C:C)</f>
        <v>0</v>
      </c>
      <c r="G676" s="18">
        <f>SUMIF(Data!$A:$A,$A676,Data!D:D)</f>
        <v>0</v>
      </c>
      <c r="H676" s="18">
        <f>SUMIF(Data!$A:$A,$A676,Data!E:E)</f>
        <v>57000</v>
      </c>
      <c r="I676" s="18">
        <f>SUMIF(Data!$A:$A,$A676,Data!F:F)</f>
        <v>0</v>
      </c>
      <c r="J676" s="17" t="s">
        <v>1875</v>
      </c>
      <c r="K676" s="19" t="s">
        <v>1898</v>
      </c>
    </row>
    <row r="677" spans="1:11">
      <c r="A677" s="15" t="s">
        <v>718</v>
      </c>
      <c r="B677" s="28" t="s">
        <v>719</v>
      </c>
      <c r="C677" s="29" t="s">
        <v>1465</v>
      </c>
      <c r="D677" s="17">
        <f t="shared" si="10"/>
        <v>33238.43</v>
      </c>
      <c r="E677" s="18">
        <f>SUMIF(Data!A:A,A677,Data!B:B)</f>
        <v>0</v>
      </c>
      <c r="F677" s="18">
        <f>SUMIF(Data!$A:$A,$A677,Data!C:C)</f>
        <v>0</v>
      </c>
      <c r="G677" s="18">
        <f>SUMIF(Data!$A:$A,$A677,Data!D:D)</f>
        <v>0</v>
      </c>
      <c r="H677" s="18">
        <f>SUMIF(Data!$A:$A,$A677,Data!E:E)</f>
        <v>0</v>
      </c>
      <c r="I677" s="18">
        <f>SUMIF(Data!$A:$A,$A677,Data!F:F)</f>
        <v>33238.43</v>
      </c>
      <c r="J677" s="30" t="s">
        <v>1875</v>
      </c>
      <c r="K677" s="31" t="s">
        <v>1884</v>
      </c>
    </row>
    <row r="678" spans="1:11">
      <c r="A678" s="16" t="s">
        <v>722</v>
      </c>
      <c r="B678" s="20" t="s">
        <v>723</v>
      </c>
      <c r="C678" s="16" t="s">
        <v>1850</v>
      </c>
      <c r="D678" s="17">
        <f t="shared" si="10"/>
        <v>18650</v>
      </c>
      <c r="E678" s="18">
        <f>SUMIF(Data!A:A,A678,Data!B:B)</f>
        <v>0</v>
      </c>
      <c r="F678" s="18">
        <f>SUMIF(Data!$A:$A,$A678,Data!C:C)</f>
        <v>0</v>
      </c>
      <c r="G678" s="18">
        <f>SUMIF(Data!$A:$A,$A678,Data!D:D)</f>
        <v>0</v>
      </c>
      <c r="H678" s="18">
        <f>SUMIF(Data!$A:$A,$A678,Data!E:E)</f>
        <v>18650</v>
      </c>
      <c r="I678" s="18">
        <f>SUMIF(Data!$A:$A,$A678,Data!F:F)</f>
        <v>0</v>
      </c>
      <c r="J678" s="32" t="s">
        <v>1875</v>
      </c>
      <c r="K678" s="19" t="s">
        <v>1898</v>
      </c>
    </row>
    <row r="679" spans="1:11" ht="22.5">
      <c r="A679" s="33" t="s">
        <v>724</v>
      </c>
      <c r="B679" s="34" t="s">
        <v>725</v>
      </c>
      <c r="C679" s="35" t="s">
        <v>1412</v>
      </c>
      <c r="D679" s="17">
        <f t="shared" si="10"/>
        <v>77691</v>
      </c>
      <c r="E679" s="18">
        <f>SUMIF(Data!A:A,A679,Data!B:B)</f>
        <v>0</v>
      </c>
      <c r="F679" s="18">
        <f>SUMIF(Data!$A:$A,$A679,Data!C:C)</f>
        <v>0</v>
      </c>
      <c r="G679" s="18">
        <f>SUMIF(Data!$A:$A,$A679,Data!D:D)</f>
        <v>0</v>
      </c>
      <c r="H679" s="18">
        <f>SUMIF(Data!$A:$A,$A679,Data!E:E)</f>
        <v>33231</v>
      </c>
      <c r="I679" s="18">
        <f>SUMIF(Data!$A:$A,$A679,Data!F:F)</f>
        <v>44460</v>
      </c>
      <c r="J679" s="32" t="s">
        <v>1875</v>
      </c>
      <c r="K679" s="19" t="s">
        <v>1898</v>
      </c>
    </row>
    <row r="680" spans="1:11" ht="33.75">
      <c r="A680" s="33" t="s">
        <v>746</v>
      </c>
      <c r="B680" s="34" t="s">
        <v>747</v>
      </c>
      <c r="C680" s="35" t="s">
        <v>1420</v>
      </c>
      <c r="D680" s="17">
        <f t="shared" si="10"/>
        <v>21100.550000000003</v>
      </c>
      <c r="E680" s="18">
        <f>SUMIF(Data!A:A,A680,Data!B:B)</f>
        <v>0</v>
      </c>
      <c r="F680" s="18">
        <f>SUMIF(Data!$A:$A,$A680,Data!C:C)</f>
        <v>0</v>
      </c>
      <c r="G680" s="18">
        <f>SUMIF(Data!$A:$A,$A680,Data!D:D)</f>
        <v>0</v>
      </c>
      <c r="H680" s="18">
        <f>SUMIF(Data!$A:$A,$A680,Data!E:E)</f>
        <v>10457.85</v>
      </c>
      <c r="I680" s="18">
        <f>SUMIF(Data!$A:$A,$A680,Data!F:F)</f>
        <v>10642.7</v>
      </c>
      <c r="J680" s="32" t="s">
        <v>1875</v>
      </c>
      <c r="K680" s="19" t="s">
        <v>1898</v>
      </c>
    </row>
    <row r="681" spans="1:11">
      <c r="A681" s="33" t="s">
        <v>874</v>
      </c>
      <c r="B681" s="34" t="s">
        <v>875</v>
      </c>
      <c r="C681" s="35" t="s">
        <v>1480</v>
      </c>
      <c r="D681" s="17">
        <f t="shared" si="10"/>
        <v>65000</v>
      </c>
      <c r="E681" s="18">
        <f>SUMIF(Data!A:A,A681,Data!B:B)</f>
        <v>0</v>
      </c>
      <c r="F681" s="18">
        <f>SUMIF(Data!$A:$A,$A681,Data!C:C)</f>
        <v>0</v>
      </c>
      <c r="G681" s="18">
        <f>SUMIF(Data!$A:$A,$A681,Data!D:D)</f>
        <v>0</v>
      </c>
      <c r="H681" s="18">
        <f>SUMIF(Data!$A:$A,$A681,Data!E:E)</f>
        <v>0</v>
      </c>
      <c r="I681" s="18">
        <f>SUMIF(Data!$A:$A,$A681,Data!F:F)</f>
        <v>65000</v>
      </c>
      <c r="J681" s="32" t="s">
        <v>1875</v>
      </c>
      <c r="K681" s="19" t="s">
        <v>1898</v>
      </c>
    </row>
    <row r="682" spans="1:11" ht="33.75">
      <c r="A682" s="33" t="s">
        <v>916</v>
      </c>
      <c r="B682" s="34" t="s">
        <v>917</v>
      </c>
      <c r="C682" s="35" t="s">
        <v>1501</v>
      </c>
      <c r="D682" s="17">
        <f t="shared" si="10"/>
        <v>21513</v>
      </c>
      <c r="E682" s="18">
        <f>SUMIF(Data!A:A,A682,Data!B:B)</f>
        <v>0</v>
      </c>
      <c r="F682" s="18">
        <f>SUMIF(Data!$A:$A,$A682,Data!C:C)</f>
        <v>0</v>
      </c>
      <c r="G682" s="18">
        <f>SUMIF(Data!$A:$A,$A682,Data!D:D)</f>
        <v>0</v>
      </c>
      <c r="H682" s="18">
        <f>SUMIF(Data!$A:$A,$A682,Data!E:E)</f>
        <v>0</v>
      </c>
      <c r="I682" s="18">
        <f>SUMIF(Data!$A:$A,$A682,Data!F:F)</f>
        <v>21513</v>
      </c>
      <c r="J682" s="32" t="s">
        <v>1875</v>
      </c>
      <c r="K682" s="19" t="s">
        <v>1898</v>
      </c>
    </row>
    <row r="683" spans="1:11" ht="33.75">
      <c r="A683" s="33" t="s">
        <v>924</v>
      </c>
      <c r="B683" s="34" t="s">
        <v>925</v>
      </c>
      <c r="C683" s="35" t="s">
        <v>1505</v>
      </c>
      <c r="D683" s="17">
        <f t="shared" si="10"/>
        <v>0</v>
      </c>
      <c r="E683" s="18">
        <f>SUMIF(Data!A:A,A683,Data!B:B)</f>
        <v>0</v>
      </c>
      <c r="F683" s="18">
        <f>SUMIF(Data!$A:$A,$A683,Data!C:C)</f>
        <v>0</v>
      </c>
      <c r="G683" s="18">
        <f>SUMIF(Data!$A:$A,$A683,Data!D:D)</f>
        <v>0</v>
      </c>
      <c r="H683" s="18">
        <f>SUMIF(Data!$A:$A,$A683,Data!E:E)</f>
        <v>0</v>
      </c>
      <c r="I683" s="18">
        <f>SUMIF(Data!$A:$A,$A683,Data!F:F)</f>
        <v>0</v>
      </c>
      <c r="J683" s="32" t="s">
        <v>1875</v>
      </c>
      <c r="K683" s="19" t="s">
        <v>1898</v>
      </c>
    </row>
    <row r="684" spans="1:11" ht="22.5">
      <c r="A684" s="33" t="s">
        <v>930</v>
      </c>
      <c r="B684" s="34" t="s">
        <v>931</v>
      </c>
      <c r="C684" s="35" t="s">
        <v>1507</v>
      </c>
      <c r="D684" s="17">
        <f t="shared" si="10"/>
        <v>17200</v>
      </c>
      <c r="E684" s="18">
        <f>SUMIF(Data!A:A,A684,Data!B:B)</f>
        <v>0</v>
      </c>
      <c r="F684" s="18">
        <f>SUMIF(Data!$A:$A,$A684,Data!C:C)</f>
        <v>0</v>
      </c>
      <c r="G684" s="18">
        <f>SUMIF(Data!$A:$A,$A684,Data!D:D)</f>
        <v>0</v>
      </c>
      <c r="H684" s="18">
        <f>SUMIF(Data!$A:$A,$A684,Data!E:E)</f>
        <v>17200</v>
      </c>
      <c r="I684" s="18">
        <f>SUMIF(Data!$A:$A,$A684,Data!F:F)</f>
        <v>0</v>
      </c>
      <c r="J684" s="32" t="s">
        <v>1875</v>
      </c>
      <c r="K684" s="19" t="s">
        <v>1898</v>
      </c>
    </row>
    <row r="685" spans="1:11" ht="33.75">
      <c r="A685" s="33" t="s">
        <v>993</v>
      </c>
      <c r="B685" s="34" t="s">
        <v>994</v>
      </c>
      <c r="C685" s="35" t="s">
        <v>1524</v>
      </c>
      <c r="D685" s="17">
        <f t="shared" si="10"/>
        <v>20724</v>
      </c>
      <c r="E685" s="18">
        <f>SUMIF(Data!A:A,A685,Data!B:B)</f>
        <v>0</v>
      </c>
      <c r="F685" s="18">
        <f>SUMIF(Data!$A:$A,$A685,Data!C:C)</f>
        <v>0</v>
      </c>
      <c r="G685" s="18">
        <f>SUMIF(Data!$A:$A,$A685,Data!D:D)</f>
        <v>20724</v>
      </c>
      <c r="H685" s="18">
        <f>SUMIF(Data!$A:$A,$A685,Data!E:E)</f>
        <v>0</v>
      </c>
      <c r="I685" s="18">
        <f>SUMIF(Data!$A:$A,$A685,Data!F:F)</f>
        <v>0</v>
      </c>
      <c r="J685" s="32" t="s">
        <v>1875</v>
      </c>
      <c r="K685" s="19" t="s">
        <v>1898</v>
      </c>
    </row>
    <row r="686" spans="1:11" ht="22.5">
      <c r="A686" s="33" t="s">
        <v>15</v>
      </c>
      <c r="B686" s="34" t="s">
        <v>1001</v>
      </c>
      <c r="C686" s="35" t="s">
        <v>1532</v>
      </c>
      <c r="D686" s="17">
        <f t="shared" si="10"/>
        <v>938719.31</v>
      </c>
      <c r="E686" s="18">
        <f>SUMIF(Data!A:A,A686,Data!B:B)</f>
        <v>241928.51</v>
      </c>
      <c r="F686" s="18">
        <f>SUMIF(Data!$A:$A,$A686,Data!C:C)</f>
        <v>223462.8</v>
      </c>
      <c r="G686" s="18">
        <f>SUMIF(Data!$A:$A,$A686,Data!D:D)</f>
        <v>0</v>
      </c>
      <c r="H686" s="18">
        <f>SUMIF(Data!$A:$A,$A686,Data!E:E)</f>
        <v>473328</v>
      </c>
      <c r="I686" s="18">
        <f>SUMIF(Data!$A:$A,$A686,Data!F:F)</f>
        <v>0</v>
      </c>
      <c r="J686" s="32" t="s">
        <v>1875</v>
      </c>
      <c r="K686" s="19" t="s">
        <v>1898</v>
      </c>
    </row>
    <row r="687" spans="1:11">
      <c r="A687" s="33" t="s">
        <v>1008</v>
      </c>
      <c r="B687" s="34" t="s">
        <v>1009</v>
      </c>
      <c r="C687" s="35" t="s">
        <v>1536</v>
      </c>
      <c r="D687" s="17">
        <f t="shared" si="10"/>
        <v>22184.400000000001</v>
      </c>
      <c r="E687" s="18">
        <f>SUMIF(Data!A:A,A687,Data!B:B)</f>
        <v>0</v>
      </c>
      <c r="F687" s="18">
        <f>SUMIF(Data!$A:$A,$A687,Data!C:C)</f>
        <v>22184.400000000001</v>
      </c>
      <c r="G687" s="18">
        <f>SUMIF(Data!$A:$A,$A687,Data!D:D)</f>
        <v>0</v>
      </c>
      <c r="H687" s="18">
        <f>SUMIF(Data!$A:$A,$A687,Data!E:E)</f>
        <v>0</v>
      </c>
      <c r="I687" s="18">
        <f>SUMIF(Data!$A:$A,$A687,Data!F:F)</f>
        <v>0</v>
      </c>
      <c r="J687" s="32" t="s">
        <v>1875</v>
      </c>
      <c r="K687" s="19" t="s">
        <v>1887</v>
      </c>
    </row>
    <row r="688" spans="1:11">
      <c r="A688" s="33" t="s">
        <v>1010</v>
      </c>
      <c r="B688" s="34" t="s">
        <v>1011</v>
      </c>
      <c r="C688" s="35" t="s">
        <v>1425</v>
      </c>
      <c r="D688" s="17">
        <f t="shared" si="10"/>
        <v>13650</v>
      </c>
      <c r="E688" s="18">
        <f>SUMIF(Data!A:A,A688,Data!B:B)</f>
        <v>0</v>
      </c>
      <c r="F688" s="18">
        <f>SUMIF(Data!$A:$A,$A688,Data!C:C)</f>
        <v>13650</v>
      </c>
      <c r="G688" s="18">
        <f>SUMIF(Data!$A:$A,$A688,Data!D:D)</f>
        <v>0</v>
      </c>
      <c r="H688" s="18">
        <f>SUMIF(Data!$A:$A,$A688,Data!E:E)</f>
        <v>0</v>
      </c>
      <c r="I688" s="18">
        <f>SUMIF(Data!$A:$A,$A688,Data!F:F)</f>
        <v>0</v>
      </c>
      <c r="J688" s="32" t="s">
        <v>1875</v>
      </c>
      <c r="K688" s="19" t="s">
        <v>1898</v>
      </c>
    </row>
    <row r="689" spans="1:11">
      <c r="A689" s="33" t="s">
        <v>1020</v>
      </c>
      <c r="B689" s="34" t="s">
        <v>1021</v>
      </c>
      <c r="C689" s="35" t="s">
        <v>1538</v>
      </c>
      <c r="D689" s="17">
        <f t="shared" si="10"/>
        <v>11186.81</v>
      </c>
      <c r="E689" s="18">
        <f>SUMIF(Data!A:A,A689,Data!B:B)</f>
        <v>0</v>
      </c>
      <c r="F689" s="18">
        <f>SUMIF(Data!$A:$A,$A689,Data!C:C)</f>
        <v>11186.81</v>
      </c>
      <c r="G689" s="18">
        <f>SUMIF(Data!$A:$A,$A689,Data!D:D)</f>
        <v>0</v>
      </c>
      <c r="H689" s="18">
        <f>SUMIF(Data!$A:$A,$A689,Data!E:E)</f>
        <v>0</v>
      </c>
      <c r="I689" s="18">
        <f>SUMIF(Data!$A:$A,$A689,Data!F:F)</f>
        <v>0</v>
      </c>
      <c r="J689" s="32" t="s">
        <v>1875</v>
      </c>
      <c r="K689" s="19" t="s">
        <v>1898</v>
      </c>
    </row>
    <row r="690" spans="1:11" ht="22.5">
      <c r="A690" s="16" t="s">
        <v>1034</v>
      </c>
      <c r="B690" s="20" t="s">
        <v>1035</v>
      </c>
      <c r="C690" s="43" t="s">
        <v>1541</v>
      </c>
      <c r="D690" s="17">
        <f t="shared" si="10"/>
        <v>6616.56</v>
      </c>
      <c r="E690" s="18">
        <f>SUMIF(Data!A:A,A690,Data!B:B)</f>
        <v>0</v>
      </c>
      <c r="F690" s="18">
        <f>SUMIF(Data!$A:$A,$A690,Data!C:C)</f>
        <v>6616.56</v>
      </c>
      <c r="G690" s="18">
        <f>SUMIF(Data!$A:$A,$A690,Data!D:D)</f>
        <v>0</v>
      </c>
      <c r="H690" s="18">
        <f>SUMIF(Data!$A:$A,$A690,Data!E:E)</f>
        <v>0</v>
      </c>
      <c r="I690" s="18">
        <f>SUMIF(Data!$A:$A,$A690,Data!F:F)</f>
        <v>0</v>
      </c>
      <c r="J690" s="17" t="s">
        <v>1875</v>
      </c>
      <c r="K690" s="21" t="s">
        <v>1898</v>
      </c>
    </row>
    <row r="691" spans="1:11">
      <c r="A691" s="33" t="s">
        <v>1061</v>
      </c>
      <c r="B691" s="34" t="s">
        <v>1062</v>
      </c>
      <c r="C691" s="41" t="s">
        <v>1550</v>
      </c>
      <c r="D691" s="17">
        <f t="shared" si="10"/>
        <v>0</v>
      </c>
      <c r="E691" s="18">
        <f>SUMIF(Data!A:A,A691,Data!B:B)</f>
        <v>0</v>
      </c>
      <c r="F691" s="18">
        <f>SUMIF(Data!$A:$A,$A691,Data!C:C)</f>
        <v>0</v>
      </c>
      <c r="G691" s="18">
        <f>SUMIF(Data!$A:$A,$A691,Data!D:D)</f>
        <v>0</v>
      </c>
      <c r="H691" s="18">
        <f>SUMIF(Data!$A:$A,$A691,Data!E:E)</f>
        <v>0</v>
      </c>
      <c r="I691" s="18">
        <f>SUMIF(Data!$A:$A,$A691,Data!F:F)</f>
        <v>0</v>
      </c>
      <c r="J691" s="32" t="s">
        <v>1875</v>
      </c>
      <c r="K691" s="19" t="s">
        <v>1898</v>
      </c>
    </row>
    <row r="692" spans="1:11" ht="45">
      <c r="A692" s="33" t="s">
        <v>1230</v>
      </c>
      <c r="B692" s="34" t="s">
        <v>1231</v>
      </c>
      <c r="C692" s="35" t="s">
        <v>1605</v>
      </c>
      <c r="D692" s="17">
        <f t="shared" si="10"/>
        <v>4775</v>
      </c>
      <c r="E692" s="18">
        <f>SUMIF(Data!A:A,A692,Data!B:B)</f>
        <v>0</v>
      </c>
      <c r="F692" s="18">
        <f>SUMIF(Data!$A:$A,$A692,Data!C:C)</f>
        <v>0</v>
      </c>
      <c r="G692" s="18">
        <f>SUMIF(Data!$A:$A,$A692,Data!D:D)</f>
        <v>0</v>
      </c>
      <c r="H692" s="18">
        <f>SUMIF(Data!$A:$A,$A692,Data!E:E)</f>
        <v>0</v>
      </c>
      <c r="I692" s="18">
        <f>SUMIF(Data!$A:$A,$A692,Data!F:F)</f>
        <v>4775</v>
      </c>
      <c r="J692" s="32" t="s">
        <v>1875</v>
      </c>
      <c r="K692" s="19" t="s">
        <v>1898</v>
      </c>
    </row>
    <row r="693" spans="1:11">
      <c r="A693" s="16" t="s">
        <v>696</v>
      </c>
      <c r="B693" s="20" t="s">
        <v>697</v>
      </c>
      <c r="C693" s="16" t="s">
        <v>1840</v>
      </c>
      <c r="D693" s="17">
        <f t="shared" si="10"/>
        <v>6905</v>
      </c>
      <c r="E693" s="18">
        <f>SUMIF(Data!A:A,A693,Data!B:B)</f>
        <v>0</v>
      </c>
      <c r="F693" s="18">
        <f>SUMIF(Data!$A:$A,$A693,Data!C:C)</f>
        <v>0</v>
      </c>
      <c r="G693" s="18">
        <f>SUMIF(Data!$A:$A,$A693,Data!D:D)</f>
        <v>0</v>
      </c>
      <c r="H693" s="18">
        <f>SUMIF(Data!$A:$A,$A693,Data!E:E)</f>
        <v>6905</v>
      </c>
      <c r="I693" s="18">
        <f>SUMIF(Data!$A:$A,$A693,Data!F:F)</f>
        <v>0</v>
      </c>
      <c r="J693" s="17" t="s">
        <v>1875</v>
      </c>
      <c r="K693" s="19" t="s">
        <v>1899</v>
      </c>
    </row>
    <row r="694" spans="1:11">
      <c r="A694" s="16" t="s">
        <v>700</v>
      </c>
      <c r="B694" s="20" t="s">
        <v>701</v>
      </c>
      <c r="C694" s="16" t="s">
        <v>1841</v>
      </c>
      <c r="D694" s="17">
        <f t="shared" si="10"/>
        <v>58829</v>
      </c>
      <c r="E694" s="18">
        <f>SUMIF(Data!A:A,A694,Data!B:B)</f>
        <v>0</v>
      </c>
      <c r="F694" s="18">
        <f>SUMIF(Data!$A:$A,$A694,Data!C:C)</f>
        <v>0</v>
      </c>
      <c r="G694" s="18">
        <f>SUMIF(Data!$A:$A,$A694,Data!D:D)</f>
        <v>0</v>
      </c>
      <c r="H694" s="18">
        <f>SUMIF(Data!$A:$A,$A694,Data!E:E)</f>
        <v>0</v>
      </c>
      <c r="I694" s="18">
        <f>SUMIF(Data!$A:$A,$A694,Data!F:F)</f>
        <v>58829</v>
      </c>
      <c r="J694" s="17"/>
      <c r="K694" s="19" t="s">
        <v>1899</v>
      </c>
    </row>
    <row r="695" spans="1:11">
      <c r="A695" s="33" t="s">
        <v>778</v>
      </c>
      <c r="B695" s="34" t="s">
        <v>779</v>
      </c>
      <c r="C695" s="35" t="s">
        <v>1434</v>
      </c>
      <c r="D695" s="17">
        <f t="shared" si="10"/>
        <v>8125</v>
      </c>
      <c r="E695" s="18">
        <f>SUMIF(Data!A:A,A695,Data!B:B)</f>
        <v>0</v>
      </c>
      <c r="F695" s="18">
        <f>SUMIF(Data!$A:$A,$A695,Data!C:C)</f>
        <v>0</v>
      </c>
      <c r="G695" s="18">
        <f>SUMIF(Data!$A:$A,$A695,Data!D:D)</f>
        <v>0</v>
      </c>
      <c r="H695" s="18">
        <f>SUMIF(Data!$A:$A,$A695,Data!E:E)</f>
        <v>8125</v>
      </c>
      <c r="I695" s="18">
        <f>SUMIF(Data!$A:$A,$A695,Data!F:F)</f>
        <v>0</v>
      </c>
      <c r="J695" s="32" t="s">
        <v>1875</v>
      </c>
      <c r="K695" s="19" t="s">
        <v>1888</v>
      </c>
    </row>
    <row r="696" spans="1:11" ht="22.5">
      <c r="A696" s="33" t="s">
        <v>794</v>
      </c>
      <c r="B696" s="34" t="s">
        <v>795</v>
      </c>
      <c r="C696" s="35" t="s">
        <v>1442</v>
      </c>
      <c r="D696" s="17">
        <f t="shared" si="10"/>
        <v>27816</v>
      </c>
      <c r="E696" s="18">
        <f>SUMIF(Data!A:A,A696,Data!B:B)</f>
        <v>0</v>
      </c>
      <c r="F696" s="18">
        <f>SUMIF(Data!$A:$A,$A696,Data!C:C)</f>
        <v>0</v>
      </c>
      <c r="G696" s="18">
        <f>SUMIF(Data!$A:$A,$A696,Data!D:D)</f>
        <v>0</v>
      </c>
      <c r="H696" s="18">
        <f>SUMIF(Data!$A:$A,$A696,Data!E:E)</f>
        <v>0</v>
      </c>
      <c r="I696" s="18">
        <f>SUMIF(Data!$A:$A,$A696,Data!F:F)</f>
        <v>27816</v>
      </c>
      <c r="J696" s="32" t="s">
        <v>1875</v>
      </c>
      <c r="K696" s="19" t="s">
        <v>1888</v>
      </c>
    </row>
    <row r="697" spans="1:11" ht="33.75">
      <c r="A697" s="33" t="s">
        <v>796</v>
      </c>
      <c r="B697" s="34" t="s">
        <v>797</v>
      </c>
      <c r="C697" s="35" t="s">
        <v>797</v>
      </c>
      <c r="D697" s="17">
        <f t="shared" si="10"/>
        <v>22526.400000000001</v>
      </c>
      <c r="E697" s="18">
        <f>SUMIF(Data!A:A,A697,Data!B:B)</f>
        <v>0</v>
      </c>
      <c r="F697" s="18">
        <f>SUMIF(Data!$A:$A,$A697,Data!C:C)</f>
        <v>0</v>
      </c>
      <c r="G697" s="18">
        <f>SUMIF(Data!$A:$A,$A697,Data!D:D)</f>
        <v>0</v>
      </c>
      <c r="H697" s="18">
        <f>SUMIF(Data!$A:$A,$A697,Data!E:E)</f>
        <v>22526.400000000001</v>
      </c>
      <c r="I697" s="18">
        <f>SUMIF(Data!$A:$A,$A697,Data!F:F)</f>
        <v>0</v>
      </c>
      <c r="J697" s="32" t="s">
        <v>1875</v>
      </c>
      <c r="K697" s="19" t="s">
        <v>1888</v>
      </c>
    </row>
    <row r="698" spans="1:11" ht="22.5">
      <c r="A698" s="33" t="s">
        <v>798</v>
      </c>
      <c r="B698" s="34" t="s">
        <v>799</v>
      </c>
      <c r="C698" s="35" t="s">
        <v>1443</v>
      </c>
      <c r="D698" s="17">
        <f t="shared" si="10"/>
        <v>58368</v>
      </c>
      <c r="E698" s="18">
        <f>SUMIF(Data!A:A,A698,Data!B:B)</f>
        <v>0</v>
      </c>
      <c r="F698" s="18">
        <f>SUMIF(Data!$A:$A,$A698,Data!C:C)</f>
        <v>0</v>
      </c>
      <c r="G698" s="18">
        <f>SUMIF(Data!$A:$A,$A698,Data!D:D)</f>
        <v>0</v>
      </c>
      <c r="H698" s="18">
        <f>SUMIF(Data!$A:$A,$A698,Data!E:E)</f>
        <v>58368</v>
      </c>
      <c r="I698" s="18">
        <f>SUMIF(Data!$A:$A,$A698,Data!F:F)</f>
        <v>0</v>
      </c>
      <c r="J698" s="32" t="s">
        <v>1875</v>
      </c>
      <c r="K698" s="19" t="s">
        <v>1888</v>
      </c>
    </row>
    <row r="699" spans="1:11" ht="33.75">
      <c r="A699" s="33" t="s">
        <v>806</v>
      </c>
      <c r="B699" s="34" t="s">
        <v>807</v>
      </c>
      <c r="C699" s="35" t="s">
        <v>1447</v>
      </c>
      <c r="D699" s="17">
        <f t="shared" si="10"/>
        <v>2508</v>
      </c>
      <c r="E699" s="18">
        <f>SUMIF(Data!A:A,A699,Data!B:B)</f>
        <v>0</v>
      </c>
      <c r="F699" s="18">
        <f>SUMIF(Data!$A:$A,$A699,Data!C:C)</f>
        <v>0</v>
      </c>
      <c r="G699" s="18">
        <f>SUMIF(Data!$A:$A,$A699,Data!D:D)</f>
        <v>0</v>
      </c>
      <c r="H699" s="18">
        <f>SUMIF(Data!$A:$A,$A699,Data!E:E)</f>
        <v>2508</v>
      </c>
      <c r="I699" s="18">
        <f>SUMIF(Data!$A:$A,$A699,Data!F:F)</f>
        <v>0</v>
      </c>
      <c r="J699" s="32" t="s">
        <v>1875</v>
      </c>
      <c r="K699" s="19" t="s">
        <v>1888</v>
      </c>
    </row>
    <row r="700" spans="1:11">
      <c r="A700" s="33" t="s">
        <v>808</v>
      </c>
      <c r="B700" s="34" t="s">
        <v>809</v>
      </c>
      <c r="C700" s="35" t="s">
        <v>1448</v>
      </c>
      <c r="D700" s="17">
        <f t="shared" si="10"/>
        <v>28202.300000000003</v>
      </c>
      <c r="E700" s="18">
        <f>SUMIF(Data!A:A,A700,Data!B:B)</f>
        <v>0</v>
      </c>
      <c r="F700" s="18">
        <f>SUMIF(Data!$A:$A,$A700,Data!C:C)</f>
        <v>0</v>
      </c>
      <c r="G700" s="18">
        <f>SUMIF(Data!$A:$A,$A700,Data!D:D)</f>
        <v>0</v>
      </c>
      <c r="H700" s="18">
        <f>SUMIF(Data!$A:$A,$A700,Data!E:E)</f>
        <v>0</v>
      </c>
      <c r="I700" s="18">
        <f>SUMIF(Data!$A:$A,$A700,Data!F:F)</f>
        <v>28202.300000000003</v>
      </c>
      <c r="J700" s="32" t="s">
        <v>1875</v>
      </c>
      <c r="K700" s="19" t="s">
        <v>1888</v>
      </c>
    </row>
    <row r="701" spans="1:11" ht="22.5">
      <c r="A701" s="33" t="s">
        <v>820</v>
      </c>
      <c r="B701" s="34" t="s">
        <v>821</v>
      </c>
      <c r="C701" s="35" t="s">
        <v>1454</v>
      </c>
      <c r="D701" s="17">
        <f t="shared" si="10"/>
        <v>49012.02</v>
      </c>
      <c r="E701" s="18">
        <f>SUMIF(Data!A:A,A701,Data!B:B)</f>
        <v>0</v>
      </c>
      <c r="F701" s="18">
        <f>SUMIF(Data!$A:$A,$A701,Data!C:C)</f>
        <v>0</v>
      </c>
      <c r="G701" s="18">
        <f>SUMIF(Data!$A:$A,$A701,Data!D:D)</f>
        <v>0</v>
      </c>
      <c r="H701" s="18">
        <f>SUMIF(Data!$A:$A,$A701,Data!E:E)</f>
        <v>0</v>
      </c>
      <c r="I701" s="18">
        <f>SUMIF(Data!$A:$A,$A701,Data!F:F)</f>
        <v>49012.02</v>
      </c>
      <c r="J701" s="32" t="s">
        <v>1875</v>
      </c>
      <c r="K701" s="19" t="s">
        <v>1883</v>
      </c>
    </row>
    <row r="702" spans="1:11" ht="22.5">
      <c r="A702" s="33" t="s">
        <v>830</v>
      </c>
      <c r="B702" s="34" t="s">
        <v>831</v>
      </c>
      <c r="C702" s="35" t="s">
        <v>1459</v>
      </c>
      <c r="D702" s="17">
        <f t="shared" si="10"/>
        <v>73694</v>
      </c>
      <c r="E702" s="18">
        <f>SUMIF(Data!A:A,A702,Data!B:B)</f>
        <v>0</v>
      </c>
      <c r="F702" s="18">
        <f>SUMIF(Data!$A:$A,$A702,Data!C:C)</f>
        <v>0</v>
      </c>
      <c r="G702" s="18">
        <f>SUMIF(Data!$A:$A,$A702,Data!D:D)</f>
        <v>0</v>
      </c>
      <c r="H702" s="18">
        <f>SUMIF(Data!$A:$A,$A702,Data!E:E)</f>
        <v>0</v>
      </c>
      <c r="I702" s="18">
        <f>SUMIF(Data!$A:$A,$A702,Data!F:F)</f>
        <v>73694</v>
      </c>
      <c r="J702" s="32" t="s">
        <v>1875</v>
      </c>
      <c r="K702" s="19" t="s">
        <v>1888</v>
      </c>
    </row>
    <row r="703" spans="1:11" ht="33.75">
      <c r="A703" s="33" t="s">
        <v>832</v>
      </c>
      <c r="B703" s="34" t="s">
        <v>833</v>
      </c>
      <c r="C703" s="35" t="s">
        <v>1460</v>
      </c>
      <c r="D703" s="17">
        <f t="shared" si="10"/>
        <v>18600</v>
      </c>
      <c r="E703" s="18">
        <f>SUMIF(Data!A:A,A703,Data!B:B)</f>
        <v>0</v>
      </c>
      <c r="F703" s="18">
        <f>SUMIF(Data!$A:$A,$A703,Data!C:C)</f>
        <v>0</v>
      </c>
      <c r="G703" s="18">
        <f>SUMIF(Data!$A:$A,$A703,Data!D:D)</f>
        <v>0</v>
      </c>
      <c r="H703" s="18">
        <f>SUMIF(Data!$A:$A,$A703,Data!E:E)</f>
        <v>0</v>
      </c>
      <c r="I703" s="18">
        <f>SUMIF(Data!$A:$A,$A703,Data!F:F)</f>
        <v>18600</v>
      </c>
      <c r="J703" s="32" t="s">
        <v>1875</v>
      </c>
      <c r="K703" s="19" t="s">
        <v>1888</v>
      </c>
    </row>
    <row r="704" spans="1:11" ht="22.5">
      <c r="A704" s="33" t="s">
        <v>856</v>
      </c>
      <c r="B704" s="34" t="s">
        <v>857</v>
      </c>
      <c r="C704" s="35" t="s">
        <v>1472</v>
      </c>
      <c r="D704" s="17">
        <f t="shared" si="10"/>
        <v>30500</v>
      </c>
      <c r="E704" s="18">
        <f>SUMIF(Data!A:A,A704,Data!B:B)</f>
        <v>0</v>
      </c>
      <c r="F704" s="18">
        <f>SUMIF(Data!$A:$A,$A704,Data!C:C)</f>
        <v>0</v>
      </c>
      <c r="G704" s="18">
        <f>SUMIF(Data!$A:$A,$A704,Data!D:D)</f>
        <v>0</v>
      </c>
      <c r="H704" s="18">
        <f>SUMIF(Data!$A:$A,$A704,Data!E:E)</f>
        <v>0</v>
      </c>
      <c r="I704" s="18">
        <f>SUMIF(Data!$A:$A,$A704,Data!F:F)</f>
        <v>30500</v>
      </c>
      <c r="J704" s="32" t="s">
        <v>1875</v>
      </c>
      <c r="K704" s="19" t="s">
        <v>1888</v>
      </c>
    </row>
    <row r="705" spans="1:11" ht="22.5">
      <c r="A705" s="33" t="s">
        <v>1236</v>
      </c>
      <c r="B705" s="34" t="s">
        <v>1237</v>
      </c>
      <c r="C705" s="35" t="s">
        <v>1607</v>
      </c>
      <c r="D705" s="17">
        <f t="shared" si="10"/>
        <v>7708</v>
      </c>
      <c r="E705" s="18">
        <f>SUMIF(Data!A:A,A705,Data!B:B)</f>
        <v>0</v>
      </c>
      <c r="F705" s="18">
        <f>SUMIF(Data!$A:$A,$A705,Data!C:C)</f>
        <v>0</v>
      </c>
      <c r="G705" s="18">
        <f>SUMIF(Data!$A:$A,$A705,Data!D:D)</f>
        <v>0</v>
      </c>
      <c r="H705" s="18">
        <f>SUMIF(Data!$A:$A,$A705,Data!E:E)</f>
        <v>0</v>
      </c>
      <c r="I705" s="18">
        <f>SUMIF(Data!$A:$A,$A705,Data!F:F)</f>
        <v>7708</v>
      </c>
      <c r="J705" s="32" t="s">
        <v>1875</v>
      </c>
      <c r="K705" s="19" t="s">
        <v>1885</v>
      </c>
    </row>
    <row r="706" spans="1:11">
      <c r="A706" s="16" t="s">
        <v>684</v>
      </c>
      <c r="B706" s="20" t="s">
        <v>685</v>
      </c>
      <c r="C706" s="16" t="s">
        <v>1410</v>
      </c>
      <c r="D706" s="17">
        <f t="shared" si="10"/>
        <v>6855.39</v>
      </c>
      <c r="E706" s="18">
        <f>SUMIF(Data!A:A,A706,Data!B:B)</f>
        <v>0</v>
      </c>
      <c r="F706" s="18">
        <f>SUMIF(Data!$A:$A,$A706,Data!C:C)</f>
        <v>0</v>
      </c>
      <c r="G706" s="18">
        <f>SUMIF(Data!$A:$A,$A706,Data!D:D)</f>
        <v>0</v>
      </c>
      <c r="H706" s="18">
        <f>SUMIF(Data!$A:$A,$A706,Data!E:E)</f>
        <v>6855.39</v>
      </c>
      <c r="I706" s="18">
        <f>SUMIF(Data!$A:$A,$A706,Data!F:F)</f>
        <v>0</v>
      </c>
      <c r="J706" s="17"/>
      <c r="K706" s="19"/>
    </row>
    <row r="707" spans="1:11" ht="22.5">
      <c r="A707" s="33" t="s">
        <v>914</v>
      </c>
      <c r="B707" s="34" t="s">
        <v>915</v>
      </c>
      <c r="C707" s="35" t="s">
        <v>1500</v>
      </c>
      <c r="D707" s="17">
        <f t="shared" ref="D707:D708" si="11">SUM(E707:I707)</f>
        <v>34500</v>
      </c>
      <c r="E707" s="18">
        <f>SUMIF(Data!A:A,A707,Data!B:B)</f>
        <v>0</v>
      </c>
      <c r="F707" s="18">
        <f>SUMIF(Data!$A:$A,$A707,Data!C:C)</f>
        <v>0</v>
      </c>
      <c r="G707" s="18">
        <f>SUMIF(Data!$A:$A,$A707,Data!D:D)</f>
        <v>0</v>
      </c>
      <c r="H707" s="18">
        <f>SUMIF(Data!$A:$A,$A707,Data!E:E)</f>
        <v>0</v>
      </c>
      <c r="I707" s="18">
        <f>SUMIF(Data!$A:$A,$A707,Data!F:F)</f>
        <v>34500</v>
      </c>
      <c r="J707" s="32"/>
      <c r="K707" s="19" t="s">
        <v>1888</v>
      </c>
    </row>
    <row r="708" spans="1:11" ht="22.5">
      <c r="A708" s="33" t="s">
        <v>1307</v>
      </c>
      <c r="B708" s="34" t="s">
        <v>1308</v>
      </c>
      <c r="C708" s="35" t="s">
        <v>1646</v>
      </c>
      <c r="D708" s="17">
        <f t="shared" si="11"/>
        <v>49610</v>
      </c>
      <c r="E708" s="18">
        <f>SUMIF(Data!A:A,A708,Data!B:B)</f>
        <v>0</v>
      </c>
      <c r="F708" s="18">
        <f>SUMIF(Data!$A:$A,$A708,Data!C:C)</f>
        <v>0</v>
      </c>
      <c r="G708" s="18">
        <f>SUMIF(Data!$A:$A,$A708,Data!D:D)</f>
        <v>0</v>
      </c>
      <c r="H708" s="18">
        <f>SUMIF(Data!$A:$A,$A708,Data!E:E)</f>
        <v>0</v>
      </c>
      <c r="I708" s="18">
        <f>SUMIF(Data!$A:$A,$A708,Data!F:F)</f>
        <v>49610</v>
      </c>
      <c r="J708" s="32"/>
      <c r="K708" s="19" t="s">
        <v>1888</v>
      </c>
    </row>
    <row r="709" spans="1:11" ht="13.5" thickBot="1">
      <c r="E709" s="46">
        <f t="shared" ref="E709:I709" si="12">SUM(E4:E708)</f>
        <v>28914637.870000012</v>
      </c>
      <c r="F709" s="46">
        <f t="shared" si="12"/>
        <v>29928766.02</v>
      </c>
      <c r="G709" s="46">
        <f t="shared" si="12"/>
        <v>33025888.099999975</v>
      </c>
      <c r="H709" s="46">
        <f t="shared" si="12"/>
        <v>45504912.24000001</v>
      </c>
      <c r="I709" s="46">
        <f t="shared" si="12"/>
        <v>40713772.960000031</v>
      </c>
      <c r="J709" s="47"/>
    </row>
    <row r="710" spans="1:11" ht="13.5" thickTop="1">
      <c r="A710" s="48"/>
    </row>
    <row r="711" spans="1:11">
      <c r="A711" s="48"/>
    </row>
    <row r="712" spans="1:11">
      <c r="A712" s="48"/>
    </row>
    <row r="713" spans="1:11">
      <c r="A713" s="48"/>
    </row>
    <row r="714" spans="1:11">
      <c r="A714" s="48"/>
    </row>
    <row r="715" spans="1:11">
      <c r="A715" s="48"/>
    </row>
    <row r="716" spans="1:11">
      <c r="A716" s="48"/>
    </row>
    <row r="717" spans="1:11">
      <c r="A717" s="48"/>
    </row>
    <row r="718" spans="1:11">
      <c r="A718" s="48"/>
    </row>
    <row r="719" spans="1:11">
      <c r="A719" s="48"/>
    </row>
    <row r="720" spans="1:11">
      <c r="A720" s="48"/>
    </row>
    <row r="721" spans="1:1">
      <c r="A721" s="48"/>
    </row>
    <row r="722" spans="1:1">
      <c r="A722" s="48"/>
    </row>
    <row r="723" spans="1:1">
      <c r="A723" s="48"/>
    </row>
    <row r="724" spans="1:1">
      <c r="A724" s="48"/>
    </row>
    <row r="725" spans="1:1">
      <c r="A725" s="48"/>
    </row>
    <row r="726" spans="1:1">
      <c r="A726" s="48"/>
    </row>
    <row r="727" spans="1:1">
      <c r="A727" s="48"/>
    </row>
    <row r="728" spans="1:1">
      <c r="A728" s="48"/>
    </row>
    <row r="729" spans="1:1">
      <c r="A729" s="48"/>
    </row>
    <row r="730" spans="1:1">
      <c r="A730" s="48"/>
    </row>
    <row r="731" spans="1:1">
      <c r="A731" s="48"/>
    </row>
    <row r="732" spans="1:1">
      <c r="A732" s="48"/>
    </row>
    <row r="733" spans="1:1">
      <c r="A733" s="48"/>
    </row>
    <row r="734" spans="1:1">
      <c r="A734" s="48"/>
    </row>
    <row r="735" spans="1:1">
      <c r="A735" s="48"/>
    </row>
    <row r="736" spans="1:1">
      <c r="A736" s="48"/>
    </row>
    <row r="737" spans="1:1">
      <c r="A737" s="48"/>
    </row>
    <row r="738" spans="1:1">
      <c r="A738" s="48"/>
    </row>
    <row r="739" spans="1:1">
      <c r="A739" s="48"/>
    </row>
    <row r="740" spans="1:1">
      <c r="A740" s="48"/>
    </row>
    <row r="741" spans="1:1">
      <c r="A741" s="48"/>
    </row>
    <row r="742" spans="1:1">
      <c r="A742" s="48"/>
    </row>
    <row r="743" spans="1:1">
      <c r="A743" s="48"/>
    </row>
    <row r="744" spans="1:1">
      <c r="A744" s="48"/>
    </row>
    <row r="745" spans="1:1">
      <c r="A745" s="48"/>
    </row>
    <row r="746" spans="1:1">
      <c r="A746" s="48"/>
    </row>
    <row r="747" spans="1:1">
      <c r="A747" s="48"/>
    </row>
    <row r="748" spans="1:1">
      <c r="A748" s="48"/>
    </row>
    <row r="749" spans="1:1">
      <c r="A749" s="48"/>
    </row>
    <row r="750" spans="1:1">
      <c r="A750" s="48"/>
    </row>
    <row r="751" spans="1:1">
      <c r="A751" s="48"/>
    </row>
    <row r="752" spans="1:1">
      <c r="A752" s="48"/>
    </row>
    <row r="753" spans="1:1">
      <c r="A753" s="48"/>
    </row>
    <row r="754" spans="1:1">
      <c r="A754" s="48"/>
    </row>
    <row r="755" spans="1:1">
      <c r="A755" s="48"/>
    </row>
    <row r="756" spans="1:1">
      <c r="A756" s="48"/>
    </row>
    <row r="757" spans="1:1">
      <c r="A757" s="48"/>
    </row>
    <row r="758" spans="1:1">
      <c r="A758" s="48"/>
    </row>
    <row r="759" spans="1:1">
      <c r="A759" s="48"/>
    </row>
    <row r="760" spans="1:1">
      <c r="A760" s="48"/>
    </row>
    <row r="761" spans="1:1">
      <c r="A761" s="48"/>
    </row>
    <row r="762" spans="1:1">
      <c r="A762" s="48"/>
    </row>
    <row r="763" spans="1:1">
      <c r="A763" s="48"/>
    </row>
    <row r="764" spans="1:1">
      <c r="A764" s="48"/>
    </row>
    <row r="765" spans="1:1">
      <c r="A765" s="48"/>
    </row>
    <row r="766" spans="1:1">
      <c r="A766" s="48"/>
    </row>
    <row r="767" spans="1:1">
      <c r="A767" s="48"/>
    </row>
    <row r="768" spans="1:1">
      <c r="A768" s="48"/>
    </row>
    <row r="769" spans="1:1">
      <c r="A769" s="48"/>
    </row>
    <row r="770" spans="1:1">
      <c r="A770" s="48"/>
    </row>
    <row r="771" spans="1:1">
      <c r="A771" s="48"/>
    </row>
    <row r="772" spans="1:1">
      <c r="A772" s="48"/>
    </row>
    <row r="773" spans="1:1">
      <c r="A773" s="48"/>
    </row>
    <row r="774" spans="1:1">
      <c r="A774" s="48"/>
    </row>
    <row r="775" spans="1:1">
      <c r="A775" s="48"/>
    </row>
    <row r="776" spans="1:1">
      <c r="A776" s="48"/>
    </row>
    <row r="777" spans="1:1">
      <c r="A777" s="48"/>
    </row>
    <row r="778" spans="1:1">
      <c r="A778" s="48"/>
    </row>
    <row r="779" spans="1:1">
      <c r="A779" s="48"/>
    </row>
    <row r="780" spans="1:1">
      <c r="A780" s="48"/>
    </row>
    <row r="781" spans="1:1">
      <c r="A781" s="48"/>
    </row>
    <row r="782" spans="1:1">
      <c r="A782" s="48"/>
    </row>
    <row r="783" spans="1:1">
      <c r="A783" s="48"/>
    </row>
    <row r="784" spans="1:1">
      <c r="A784" s="48"/>
    </row>
    <row r="785" spans="1:1">
      <c r="A785" s="48"/>
    </row>
    <row r="786" spans="1:1">
      <c r="A786" s="48"/>
    </row>
    <row r="787" spans="1:1">
      <c r="A787" s="48"/>
    </row>
    <row r="788" spans="1:1">
      <c r="A788" s="48"/>
    </row>
    <row r="789" spans="1:1">
      <c r="A789" s="48"/>
    </row>
    <row r="790" spans="1:1">
      <c r="A790" s="48"/>
    </row>
    <row r="791" spans="1:1">
      <c r="A791" s="48"/>
    </row>
    <row r="792" spans="1:1">
      <c r="A792" s="48"/>
    </row>
    <row r="793" spans="1:1">
      <c r="A793" s="48"/>
    </row>
    <row r="794" spans="1:1">
      <c r="A794" s="48"/>
    </row>
    <row r="795" spans="1:1">
      <c r="A795" s="48"/>
    </row>
    <row r="796" spans="1:1">
      <c r="A796" s="48"/>
    </row>
    <row r="797" spans="1:1">
      <c r="A797" s="48"/>
    </row>
    <row r="798" spans="1:1">
      <c r="A798" s="48"/>
    </row>
    <row r="799" spans="1:1">
      <c r="A799" s="48"/>
    </row>
    <row r="800" spans="1:1">
      <c r="A800" s="48"/>
    </row>
    <row r="801" spans="1:1">
      <c r="A801" s="48"/>
    </row>
    <row r="802" spans="1:1">
      <c r="A802" s="48"/>
    </row>
    <row r="803" spans="1:1">
      <c r="A803" s="48"/>
    </row>
    <row r="804" spans="1:1">
      <c r="A804" s="48"/>
    </row>
    <row r="805" spans="1:1">
      <c r="A805" s="48"/>
    </row>
    <row r="806" spans="1:1">
      <c r="A806" s="48"/>
    </row>
    <row r="807" spans="1:1">
      <c r="A807" s="48"/>
    </row>
    <row r="808" spans="1:1">
      <c r="A808" s="48"/>
    </row>
    <row r="809" spans="1:1">
      <c r="A809" s="48"/>
    </row>
    <row r="810" spans="1:1">
      <c r="A810" s="48"/>
    </row>
    <row r="811" spans="1:1">
      <c r="A811" s="48"/>
    </row>
    <row r="812" spans="1:1">
      <c r="A812" s="48"/>
    </row>
    <row r="813" spans="1:1">
      <c r="A813" s="48"/>
    </row>
    <row r="814" spans="1:1">
      <c r="A814" s="48"/>
    </row>
    <row r="815" spans="1:1">
      <c r="A815" s="48"/>
    </row>
    <row r="816" spans="1:1">
      <c r="A816" s="48"/>
    </row>
    <row r="817" spans="1:1">
      <c r="A817" s="48"/>
    </row>
    <row r="818" spans="1:1">
      <c r="A818" s="48"/>
    </row>
    <row r="819" spans="1:1">
      <c r="A819" s="48"/>
    </row>
    <row r="820" spans="1:1">
      <c r="A820" s="48"/>
    </row>
    <row r="821" spans="1:1">
      <c r="A821" s="48"/>
    </row>
    <row r="822" spans="1:1">
      <c r="A822" s="48"/>
    </row>
    <row r="823" spans="1:1">
      <c r="A823" s="48"/>
    </row>
    <row r="824" spans="1:1">
      <c r="A824" s="48"/>
    </row>
    <row r="825" spans="1:1">
      <c r="A825" s="48"/>
    </row>
    <row r="826" spans="1:1">
      <c r="A826" s="48"/>
    </row>
    <row r="827" spans="1:1">
      <c r="A827" s="48"/>
    </row>
    <row r="828" spans="1:1">
      <c r="A828" s="48"/>
    </row>
    <row r="829" spans="1:1">
      <c r="A829" s="48"/>
    </row>
    <row r="830" spans="1:1">
      <c r="A830" s="48"/>
    </row>
    <row r="831" spans="1:1">
      <c r="A831" s="48"/>
    </row>
    <row r="832" spans="1:1">
      <c r="A832" s="48"/>
    </row>
    <row r="833" spans="1:1">
      <c r="A833" s="48"/>
    </row>
    <row r="834" spans="1:1">
      <c r="A834" s="48"/>
    </row>
    <row r="835" spans="1:1">
      <c r="A835" s="48"/>
    </row>
    <row r="836" spans="1:1">
      <c r="A836" s="48"/>
    </row>
    <row r="837" spans="1:1">
      <c r="A837" s="48"/>
    </row>
    <row r="838" spans="1:1">
      <c r="A838" s="48"/>
    </row>
    <row r="839" spans="1:1">
      <c r="A839" s="48"/>
    </row>
    <row r="840" spans="1:1">
      <c r="A840" s="48"/>
    </row>
    <row r="841" spans="1:1">
      <c r="A841" s="48"/>
    </row>
    <row r="842" spans="1:1">
      <c r="A842" s="48"/>
    </row>
    <row r="843" spans="1:1">
      <c r="A843" s="48"/>
    </row>
    <row r="844" spans="1:1">
      <c r="A844" s="48"/>
    </row>
    <row r="845" spans="1:1">
      <c r="A845" s="48"/>
    </row>
    <row r="846" spans="1:1">
      <c r="A846" s="48"/>
    </row>
    <row r="847" spans="1:1">
      <c r="A847" s="48"/>
    </row>
    <row r="848" spans="1:1">
      <c r="A848" s="48"/>
    </row>
    <row r="849" spans="1:1">
      <c r="A849" s="48"/>
    </row>
    <row r="850" spans="1:1">
      <c r="A850" s="48"/>
    </row>
    <row r="851" spans="1:1">
      <c r="A851" s="48"/>
    </row>
    <row r="852" spans="1:1">
      <c r="A852" s="48"/>
    </row>
    <row r="853" spans="1:1">
      <c r="A853" s="48"/>
    </row>
    <row r="854" spans="1:1">
      <c r="A854" s="48"/>
    </row>
    <row r="855" spans="1:1">
      <c r="A855" s="48"/>
    </row>
    <row r="856" spans="1:1">
      <c r="A856" s="48"/>
    </row>
    <row r="857" spans="1:1">
      <c r="A857" s="48"/>
    </row>
    <row r="858" spans="1:1">
      <c r="A858" s="48"/>
    </row>
    <row r="859" spans="1:1">
      <c r="A859" s="48"/>
    </row>
    <row r="860" spans="1:1">
      <c r="A860" s="48"/>
    </row>
    <row r="861" spans="1:1">
      <c r="A861" s="48"/>
    </row>
    <row r="862" spans="1:1">
      <c r="A862" s="48"/>
    </row>
    <row r="863" spans="1:1">
      <c r="A863" s="48"/>
    </row>
    <row r="864" spans="1:1">
      <c r="A864" s="48"/>
    </row>
    <row r="865" spans="1:1">
      <c r="A865" s="48"/>
    </row>
    <row r="866" spans="1:1">
      <c r="A866" s="48"/>
    </row>
    <row r="867" spans="1:1">
      <c r="A867" s="48"/>
    </row>
    <row r="868" spans="1:1">
      <c r="A868" s="48"/>
    </row>
    <row r="869" spans="1:1">
      <c r="A869" s="48"/>
    </row>
    <row r="870" spans="1:1">
      <c r="A870" s="48"/>
    </row>
    <row r="871" spans="1:1">
      <c r="A871" s="48"/>
    </row>
    <row r="872" spans="1:1">
      <c r="A872" s="48"/>
    </row>
    <row r="873" spans="1:1">
      <c r="A873" s="48"/>
    </row>
    <row r="874" spans="1:1">
      <c r="A874" s="48"/>
    </row>
    <row r="875" spans="1:1">
      <c r="A875" s="48"/>
    </row>
    <row r="876" spans="1:1">
      <c r="A876" s="48"/>
    </row>
    <row r="877" spans="1:1">
      <c r="A877" s="48"/>
    </row>
    <row r="878" spans="1:1">
      <c r="A878" s="48"/>
    </row>
    <row r="879" spans="1:1">
      <c r="A879" s="48"/>
    </row>
    <row r="880" spans="1:1">
      <c r="A880" s="48"/>
    </row>
    <row r="881" spans="1:1">
      <c r="A881" s="48"/>
    </row>
    <row r="882" spans="1:1">
      <c r="A882" s="48"/>
    </row>
    <row r="883" spans="1:1">
      <c r="A883" s="48"/>
    </row>
    <row r="884" spans="1:1">
      <c r="A884" s="48"/>
    </row>
    <row r="885" spans="1:1">
      <c r="A885" s="48"/>
    </row>
    <row r="886" spans="1:1">
      <c r="A886" s="48"/>
    </row>
    <row r="887" spans="1:1">
      <c r="A887" s="48"/>
    </row>
    <row r="888" spans="1:1">
      <c r="A888" s="48"/>
    </row>
    <row r="889" spans="1:1">
      <c r="A889" s="48"/>
    </row>
    <row r="890" spans="1:1">
      <c r="A890" s="48"/>
    </row>
    <row r="891" spans="1:1">
      <c r="A891" s="48"/>
    </row>
    <row r="892" spans="1:1">
      <c r="A892" s="48"/>
    </row>
    <row r="893" spans="1:1">
      <c r="A893" s="48"/>
    </row>
    <row r="894" spans="1:1">
      <c r="A894" s="48"/>
    </row>
    <row r="895" spans="1:1">
      <c r="A895" s="48"/>
    </row>
    <row r="896" spans="1:1">
      <c r="A896" s="48"/>
    </row>
    <row r="897" spans="1:1">
      <c r="A897" s="48"/>
    </row>
    <row r="898" spans="1:1">
      <c r="A898" s="48"/>
    </row>
    <row r="899" spans="1:1">
      <c r="A899" s="48"/>
    </row>
    <row r="900" spans="1:1">
      <c r="A900" s="48"/>
    </row>
    <row r="901" spans="1:1">
      <c r="A901" s="48"/>
    </row>
    <row r="902" spans="1:1">
      <c r="A902" s="48"/>
    </row>
    <row r="903" spans="1:1">
      <c r="A903" s="48"/>
    </row>
    <row r="904" spans="1:1">
      <c r="A904" s="48"/>
    </row>
    <row r="905" spans="1:1">
      <c r="A905" s="48"/>
    </row>
    <row r="906" spans="1:1">
      <c r="A906" s="48"/>
    </row>
    <row r="907" spans="1:1">
      <c r="A907" s="48"/>
    </row>
    <row r="908" spans="1:1">
      <c r="A908" s="48"/>
    </row>
    <row r="909" spans="1:1">
      <c r="A909" s="48"/>
    </row>
    <row r="910" spans="1:1">
      <c r="A910" s="48"/>
    </row>
    <row r="911" spans="1:1">
      <c r="A911" s="48"/>
    </row>
    <row r="912" spans="1:1">
      <c r="A912" s="48"/>
    </row>
    <row r="913" spans="1:1">
      <c r="A913" s="48"/>
    </row>
    <row r="914" spans="1:1">
      <c r="A914" s="48"/>
    </row>
    <row r="915" spans="1:1">
      <c r="A915" s="48"/>
    </row>
    <row r="916" spans="1:1">
      <c r="A916" s="48"/>
    </row>
    <row r="917" spans="1:1">
      <c r="A917" s="48"/>
    </row>
    <row r="918" spans="1:1">
      <c r="A918" s="48"/>
    </row>
    <row r="919" spans="1:1">
      <c r="A919" s="48"/>
    </row>
    <row r="920" spans="1:1">
      <c r="A920" s="48"/>
    </row>
    <row r="921" spans="1:1">
      <c r="A921" s="48"/>
    </row>
    <row r="922" spans="1:1">
      <c r="A922" s="48"/>
    </row>
    <row r="923" spans="1:1">
      <c r="A923" s="48"/>
    </row>
    <row r="924" spans="1:1">
      <c r="A924" s="48"/>
    </row>
    <row r="925" spans="1:1">
      <c r="A925" s="48"/>
    </row>
    <row r="926" spans="1:1">
      <c r="A926" s="48"/>
    </row>
    <row r="927" spans="1:1">
      <c r="A927" s="48"/>
    </row>
    <row r="928" spans="1:1">
      <c r="A928" s="48"/>
    </row>
    <row r="929" spans="1:1">
      <c r="A929" s="48"/>
    </row>
    <row r="930" spans="1:1">
      <c r="A930" s="48"/>
    </row>
    <row r="931" spans="1:1">
      <c r="A931" s="48"/>
    </row>
    <row r="932" spans="1:1">
      <c r="A932" s="48"/>
    </row>
    <row r="933" spans="1:1">
      <c r="A933" s="48"/>
    </row>
    <row r="934" spans="1:1">
      <c r="A934" s="48"/>
    </row>
    <row r="935" spans="1:1">
      <c r="A935" s="48"/>
    </row>
    <row r="936" spans="1:1">
      <c r="A936" s="48"/>
    </row>
    <row r="937" spans="1:1">
      <c r="A937" s="48"/>
    </row>
    <row r="938" spans="1:1">
      <c r="A938" s="48"/>
    </row>
    <row r="939" spans="1:1">
      <c r="A939" s="48"/>
    </row>
    <row r="940" spans="1:1">
      <c r="A940" s="48"/>
    </row>
    <row r="941" spans="1:1">
      <c r="A941" s="48"/>
    </row>
    <row r="942" spans="1:1">
      <c r="A942" s="48"/>
    </row>
    <row r="943" spans="1:1">
      <c r="A943" s="48"/>
    </row>
    <row r="944" spans="1:1">
      <c r="A944" s="48"/>
    </row>
    <row r="945" spans="1:1">
      <c r="A945" s="48"/>
    </row>
    <row r="946" spans="1:1">
      <c r="A946" s="48"/>
    </row>
    <row r="947" spans="1:1">
      <c r="A947" s="48"/>
    </row>
    <row r="948" spans="1:1">
      <c r="A948" s="48"/>
    </row>
    <row r="949" spans="1:1">
      <c r="A949" s="48"/>
    </row>
    <row r="950" spans="1:1">
      <c r="A950" s="48"/>
    </row>
    <row r="951" spans="1:1">
      <c r="A951" s="48"/>
    </row>
    <row r="952" spans="1:1">
      <c r="A952" s="48"/>
    </row>
    <row r="953" spans="1:1">
      <c r="A953" s="48"/>
    </row>
    <row r="954" spans="1:1">
      <c r="A954" s="48"/>
    </row>
    <row r="955" spans="1:1">
      <c r="A955" s="48"/>
    </row>
    <row r="956" spans="1:1">
      <c r="A956" s="48"/>
    </row>
    <row r="957" spans="1:1">
      <c r="A957" s="48"/>
    </row>
    <row r="958" spans="1:1">
      <c r="A958" s="48"/>
    </row>
    <row r="959" spans="1:1">
      <c r="A959" s="48"/>
    </row>
    <row r="960" spans="1:1">
      <c r="A960" s="48"/>
    </row>
    <row r="961" spans="1:1">
      <c r="A961" s="48"/>
    </row>
    <row r="962" spans="1:1">
      <c r="A962" s="48"/>
    </row>
    <row r="963" spans="1:1">
      <c r="A963" s="48"/>
    </row>
    <row r="964" spans="1:1">
      <c r="A964" s="48"/>
    </row>
    <row r="965" spans="1:1">
      <c r="A965" s="48"/>
    </row>
    <row r="966" spans="1:1">
      <c r="A966" s="48"/>
    </row>
    <row r="967" spans="1:1">
      <c r="A967" s="48"/>
    </row>
    <row r="968" spans="1:1">
      <c r="A968" s="48"/>
    </row>
    <row r="969" spans="1:1">
      <c r="A969" s="48"/>
    </row>
    <row r="970" spans="1:1">
      <c r="A970" s="48"/>
    </row>
    <row r="971" spans="1:1">
      <c r="A971" s="48"/>
    </row>
    <row r="972" spans="1:1">
      <c r="A972" s="48"/>
    </row>
    <row r="973" spans="1:1">
      <c r="A973" s="48"/>
    </row>
    <row r="974" spans="1:1">
      <c r="A974" s="48"/>
    </row>
    <row r="975" spans="1:1">
      <c r="A975" s="48"/>
    </row>
    <row r="976" spans="1:1">
      <c r="A976" s="48"/>
    </row>
    <row r="977" spans="1:1">
      <c r="A977" s="48"/>
    </row>
    <row r="978" spans="1:1">
      <c r="A978" s="48"/>
    </row>
    <row r="979" spans="1:1">
      <c r="A979" s="48"/>
    </row>
    <row r="980" spans="1:1">
      <c r="A980" s="48"/>
    </row>
    <row r="981" spans="1:1">
      <c r="A981" s="48"/>
    </row>
    <row r="982" spans="1:1">
      <c r="A982" s="48"/>
    </row>
    <row r="983" spans="1:1">
      <c r="A983" s="48"/>
    </row>
    <row r="984" spans="1:1">
      <c r="A984" s="48"/>
    </row>
    <row r="985" spans="1:1">
      <c r="A985" s="48"/>
    </row>
    <row r="986" spans="1:1">
      <c r="A986" s="48"/>
    </row>
    <row r="987" spans="1:1">
      <c r="A987" s="48"/>
    </row>
    <row r="988" spans="1:1">
      <c r="A988" s="48"/>
    </row>
    <row r="989" spans="1:1">
      <c r="A989" s="48"/>
    </row>
    <row r="990" spans="1:1">
      <c r="A990" s="48"/>
    </row>
    <row r="991" spans="1:1">
      <c r="A991" s="48"/>
    </row>
    <row r="992" spans="1:1">
      <c r="A992" s="48"/>
    </row>
    <row r="993" spans="1:1">
      <c r="A993" s="48"/>
    </row>
    <row r="994" spans="1:1">
      <c r="A994" s="48"/>
    </row>
    <row r="995" spans="1:1">
      <c r="A995" s="48"/>
    </row>
    <row r="996" spans="1:1">
      <c r="A996" s="48"/>
    </row>
    <row r="997" spans="1:1">
      <c r="A997" s="48"/>
    </row>
    <row r="998" spans="1:1">
      <c r="A998" s="48"/>
    </row>
    <row r="999" spans="1:1">
      <c r="A999" s="48"/>
    </row>
    <row r="1000" spans="1:1">
      <c r="A1000" s="48"/>
    </row>
    <row r="1001" spans="1:1">
      <c r="A1001" s="48"/>
    </row>
    <row r="1002" spans="1:1">
      <c r="A1002" s="48"/>
    </row>
    <row r="1003" spans="1:1">
      <c r="A1003" s="48"/>
    </row>
    <row r="1004" spans="1:1">
      <c r="A1004" s="48"/>
    </row>
    <row r="1005" spans="1:1">
      <c r="A1005" s="48"/>
    </row>
    <row r="1006" spans="1:1">
      <c r="A1006" s="48"/>
    </row>
    <row r="1007" spans="1:1">
      <c r="A1007" s="48"/>
    </row>
    <row r="1008" spans="1:1">
      <c r="A1008" s="48"/>
    </row>
    <row r="1009" spans="1:1">
      <c r="A1009" s="48"/>
    </row>
    <row r="1010" spans="1:1">
      <c r="A1010" s="48"/>
    </row>
    <row r="1011" spans="1:1">
      <c r="A1011" s="48"/>
    </row>
    <row r="1012" spans="1:1">
      <c r="A1012" s="48"/>
    </row>
    <row r="1013" spans="1:1">
      <c r="A1013" s="48"/>
    </row>
    <row r="1014" spans="1:1">
      <c r="A1014" s="48"/>
    </row>
    <row r="1015" spans="1:1">
      <c r="A1015" s="48"/>
    </row>
    <row r="1016" spans="1:1">
      <c r="A1016" s="48"/>
    </row>
    <row r="1017" spans="1:1">
      <c r="A1017" s="48"/>
    </row>
    <row r="1018" spans="1:1">
      <c r="A1018" s="48"/>
    </row>
    <row r="1019" spans="1:1">
      <c r="A1019" s="48"/>
    </row>
    <row r="1020" spans="1:1">
      <c r="A1020" s="48"/>
    </row>
    <row r="1021" spans="1:1">
      <c r="A1021" s="48"/>
    </row>
    <row r="1022" spans="1:1">
      <c r="A1022" s="48"/>
    </row>
    <row r="1023" spans="1:1">
      <c r="A1023" s="48"/>
    </row>
    <row r="1024" spans="1:1">
      <c r="A1024" s="48"/>
    </row>
    <row r="1025" spans="1:1">
      <c r="A1025" s="48"/>
    </row>
    <row r="1026" spans="1:1">
      <c r="A1026" s="48"/>
    </row>
    <row r="1027" spans="1:1">
      <c r="A1027" s="48"/>
    </row>
    <row r="1028" spans="1:1">
      <c r="A1028" s="48"/>
    </row>
    <row r="1029" spans="1:1">
      <c r="A1029" s="48"/>
    </row>
    <row r="1030" spans="1:1">
      <c r="A1030" s="48"/>
    </row>
    <row r="1031" spans="1:1">
      <c r="A1031" s="48"/>
    </row>
    <row r="1032" spans="1:1">
      <c r="A1032" s="48"/>
    </row>
    <row r="1033" spans="1:1">
      <c r="A1033" s="48"/>
    </row>
    <row r="1034" spans="1:1">
      <c r="A1034" s="48"/>
    </row>
    <row r="1035" spans="1:1">
      <c r="A1035" s="48"/>
    </row>
    <row r="1036" spans="1:1">
      <c r="A1036" s="48"/>
    </row>
    <row r="1037" spans="1:1">
      <c r="A1037" s="48"/>
    </row>
    <row r="1038" spans="1:1">
      <c r="A1038" s="48"/>
    </row>
    <row r="1039" spans="1:1">
      <c r="A1039" s="48"/>
    </row>
    <row r="1040" spans="1:1">
      <c r="A1040" s="48"/>
    </row>
    <row r="1041" spans="1:1">
      <c r="A1041" s="48"/>
    </row>
    <row r="1042" spans="1:1">
      <c r="A1042" s="48"/>
    </row>
    <row r="1043" spans="1:1">
      <c r="A1043" s="48"/>
    </row>
    <row r="1044" spans="1:1">
      <c r="A1044" s="48"/>
    </row>
    <row r="1045" spans="1:1">
      <c r="A1045" s="48"/>
    </row>
    <row r="1046" spans="1:1">
      <c r="A1046" s="48"/>
    </row>
    <row r="1047" spans="1:1">
      <c r="A1047" s="48"/>
    </row>
    <row r="1048" spans="1:1">
      <c r="A1048" s="48"/>
    </row>
    <row r="1049" spans="1:1">
      <c r="A1049" s="48"/>
    </row>
    <row r="1050" spans="1:1">
      <c r="A1050" s="48"/>
    </row>
    <row r="1051" spans="1:1">
      <c r="A1051" s="48"/>
    </row>
    <row r="1052" spans="1:1">
      <c r="A1052" s="48"/>
    </row>
    <row r="1053" spans="1:1">
      <c r="A1053" s="48"/>
    </row>
    <row r="1054" spans="1:1">
      <c r="A1054" s="48"/>
    </row>
    <row r="1055" spans="1:1">
      <c r="A1055" s="48"/>
    </row>
    <row r="1056" spans="1:1">
      <c r="A1056" s="48"/>
    </row>
    <row r="1057" spans="1:1">
      <c r="A1057" s="48"/>
    </row>
    <row r="1058" spans="1:1">
      <c r="A1058" s="48"/>
    </row>
    <row r="1059" spans="1:1">
      <c r="A1059" s="48"/>
    </row>
    <row r="1060" spans="1:1">
      <c r="A1060" s="48"/>
    </row>
    <row r="1061" spans="1:1">
      <c r="A1061" s="48"/>
    </row>
    <row r="1062" spans="1:1">
      <c r="A1062" s="48"/>
    </row>
    <row r="1063" spans="1:1">
      <c r="A1063" s="48"/>
    </row>
    <row r="1064" spans="1:1">
      <c r="A1064" s="48"/>
    </row>
    <row r="1065" spans="1:1">
      <c r="A1065" s="48"/>
    </row>
    <row r="1066" spans="1:1">
      <c r="A1066" s="48"/>
    </row>
    <row r="1067" spans="1:1">
      <c r="A1067" s="48"/>
    </row>
    <row r="1068" spans="1:1">
      <c r="A1068" s="48"/>
    </row>
    <row r="1069" spans="1:1">
      <c r="A1069" s="48"/>
    </row>
    <row r="1070" spans="1:1">
      <c r="A1070" s="48"/>
    </row>
    <row r="1071" spans="1:1">
      <c r="A1071" s="48"/>
    </row>
    <row r="1072" spans="1:1">
      <c r="A1072" s="48"/>
    </row>
    <row r="1073" spans="1:1">
      <c r="A1073" s="48"/>
    </row>
    <row r="1074" spans="1:1">
      <c r="A1074" s="48"/>
    </row>
    <row r="1075" spans="1:1">
      <c r="A1075" s="48"/>
    </row>
    <row r="1076" spans="1:1">
      <c r="A1076" s="48"/>
    </row>
    <row r="1077" spans="1:1">
      <c r="A1077" s="48"/>
    </row>
    <row r="1078" spans="1:1">
      <c r="A1078" s="48"/>
    </row>
    <row r="1079" spans="1:1">
      <c r="A1079" s="48"/>
    </row>
    <row r="1080" spans="1:1">
      <c r="A1080" s="48"/>
    </row>
    <row r="1081" spans="1:1">
      <c r="A1081" s="48"/>
    </row>
    <row r="1082" spans="1:1">
      <c r="A1082" s="48"/>
    </row>
    <row r="1083" spans="1:1">
      <c r="A1083" s="48"/>
    </row>
    <row r="1084" spans="1:1">
      <c r="A1084" s="48"/>
    </row>
    <row r="1085" spans="1:1">
      <c r="A1085" s="48"/>
    </row>
    <row r="1086" spans="1:1">
      <c r="A1086" s="48"/>
    </row>
    <row r="1087" spans="1:1">
      <c r="A1087" s="48"/>
    </row>
    <row r="1088" spans="1:1">
      <c r="A1088" s="48"/>
    </row>
    <row r="1089" spans="1:1">
      <c r="A1089" s="48"/>
    </row>
    <row r="1090" spans="1:1">
      <c r="A1090" s="48"/>
    </row>
    <row r="1091" spans="1:1">
      <c r="A1091" s="48"/>
    </row>
    <row r="1092" spans="1:1">
      <c r="A1092" s="48"/>
    </row>
    <row r="1093" spans="1:1">
      <c r="A1093" s="48"/>
    </row>
    <row r="1094" spans="1:1">
      <c r="A1094" s="48"/>
    </row>
    <row r="1095" spans="1:1">
      <c r="A1095" s="48"/>
    </row>
    <row r="1096" spans="1:1">
      <c r="A1096" s="48"/>
    </row>
    <row r="1097" spans="1:1">
      <c r="A1097" s="48"/>
    </row>
    <row r="1098" spans="1:1">
      <c r="A1098" s="48"/>
    </row>
    <row r="1099" spans="1:1">
      <c r="A1099" s="48"/>
    </row>
    <row r="1100" spans="1:1">
      <c r="A1100" s="48"/>
    </row>
    <row r="1101" spans="1:1">
      <c r="A1101" s="48"/>
    </row>
    <row r="1102" spans="1:1">
      <c r="A1102" s="48"/>
    </row>
    <row r="1103" spans="1:1">
      <c r="A1103" s="48"/>
    </row>
    <row r="1104" spans="1:1">
      <c r="A1104" s="48"/>
    </row>
    <row r="1105" spans="1:1">
      <c r="A1105" s="48"/>
    </row>
    <row r="1106" spans="1:1">
      <c r="A1106" s="48"/>
    </row>
    <row r="1107" spans="1:1">
      <c r="A1107" s="48"/>
    </row>
    <row r="1108" spans="1:1">
      <c r="A1108" s="48"/>
    </row>
    <row r="1109" spans="1:1">
      <c r="A1109" s="48"/>
    </row>
    <row r="1110" spans="1:1">
      <c r="A1110" s="48"/>
    </row>
    <row r="1111" spans="1:1">
      <c r="A1111" s="48"/>
    </row>
    <row r="1112" spans="1:1">
      <c r="A1112" s="48"/>
    </row>
    <row r="1113" spans="1:1">
      <c r="A1113" s="48"/>
    </row>
    <row r="1114" spans="1:1">
      <c r="A1114" s="48"/>
    </row>
    <row r="1115" spans="1:1">
      <c r="A1115" s="48"/>
    </row>
    <row r="1116" spans="1:1">
      <c r="A1116" s="48"/>
    </row>
    <row r="1117" spans="1:1">
      <c r="A1117" s="48"/>
    </row>
    <row r="1118" spans="1:1">
      <c r="A1118" s="48"/>
    </row>
    <row r="1119" spans="1:1">
      <c r="A1119" s="48"/>
    </row>
    <row r="1120" spans="1:1">
      <c r="A1120" s="48"/>
    </row>
    <row r="1121" spans="1:1">
      <c r="A1121" s="48"/>
    </row>
    <row r="1122" spans="1:1">
      <c r="A1122" s="48"/>
    </row>
    <row r="1123" spans="1:1">
      <c r="A1123" s="48"/>
    </row>
    <row r="1124" spans="1:1">
      <c r="A1124" s="48"/>
    </row>
    <row r="1125" spans="1:1">
      <c r="A1125" s="48"/>
    </row>
    <row r="1126" spans="1:1">
      <c r="A1126" s="48"/>
    </row>
    <row r="1127" spans="1:1">
      <c r="A1127" s="48"/>
    </row>
    <row r="1128" spans="1:1">
      <c r="A1128" s="48"/>
    </row>
    <row r="1129" spans="1:1">
      <c r="A1129" s="48"/>
    </row>
    <row r="1130" spans="1:1">
      <c r="A1130" s="48"/>
    </row>
    <row r="1131" spans="1:1">
      <c r="A1131" s="48"/>
    </row>
    <row r="1132" spans="1:1">
      <c r="A1132" s="48"/>
    </row>
    <row r="1133" spans="1:1">
      <c r="A1133" s="48"/>
    </row>
    <row r="1134" spans="1:1">
      <c r="A1134" s="48"/>
    </row>
    <row r="1135" spans="1:1">
      <c r="A1135" s="48"/>
    </row>
    <row r="1136" spans="1:1">
      <c r="A1136" s="48"/>
    </row>
    <row r="1137" spans="1:1">
      <c r="A1137" s="48"/>
    </row>
    <row r="1138" spans="1:1">
      <c r="A1138" s="48"/>
    </row>
    <row r="1139" spans="1:1">
      <c r="A1139" s="48"/>
    </row>
    <row r="1140" spans="1:1">
      <c r="A1140" s="48"/>
    </row>
    <row r="1141" spans="1:1">
      <c r="A1141" s="48"/>
    </row>
    <row r="1142" spans="1:1">
      <c r="A1142" s="48"/>
    </row>
    <row r="1143" spans="1:1">
      <c r="A1143" s="48"/>
    </row>
    <row r="1144" spans="1:1">
      <c r="A1144" s="48"/>
    </row>
    <row r="1145" spans="1:1">
      <c r="A1145" s="48"/>
    </row>
    <row r="1146" spans="1:1">
      <c r="A1146" s="48"/>
    </row>
    <row r="1147" spans="1:1">
      <c r="A1147" s="48"/>
    </row>
    <row r="1148" spans="1:1">
      <c r="A1148" s="48"/>
    </row>
    <row r="1149" spans="1:1">
      <c r="A1149" s="48"/>
    </row>
    <row r="1150" spans="1:1">
      <c r="A1150" s="48"/>
    </row>
    <row r="1151" spans="1:1">
      <c r="A1151" s="48"/>
    </row>
    <row r="1152" spans="1:1">
      <c r="A1152" s="48"/>
    </row>
    <row r="1153" spans="1:1">
      <c r="A1153" s="48"/>
    </row>
    <row r="1154" spans="1:1">
      <c r="A1154" s="48"/>
    </row>
    <row r="1155" spans="1:1">
      <c r="A1155" s="48"/>
    </row>
    <row r="1156" spans="1:1">
      <c r="A1156" s="48"/>
    </row>
    <row r="1157" spans="1:1">
      <c r="A1157" s="48"/>
    </row>
    <row r="1158" spans="1:1">
      <c r="A1158" s="48"/>
    </row>
    <row r="1159" spans="1:1">
      <c r="A1159" s="48"/>
    </row>
    <row r="1160" spans="1:1">
      <c r="A1160" s="48"/>
    </row>
    <row r="1161" spans="1:1">
      <c r="A1161" s="48"/>
    </row>
    <row r="1162" spans="1:1">
      <c r="A1162" s="48"/>
    </row>
    <row r="1163" spans="1:1">
      <c r="A1163" s="48"/>
    </row>
    <row r="1164" spans="1:1">
      <c r="A1164" s="48"/>
    </row>
    <row r="1165" spans="1:1">
      <c r="A1165" s="48"/>
    </row>
    <row r="1166" spans="1:1">
      <c r="A1166" s="48"/>
    </row>
    <row r="1167" spans="1:1">
      <c r="A1167" s="48"/>
    </row>
    <row r="1168" spans="1:1">
      <c r="A1168" s="48"/>
    </row>
    <row r="1169" spans="1:1">
      <c r="A1169" s="48"/>
    </row>
    <row r="1170" spans="1:1">
      <c r="A1170" s="48"/>
    </row>
    <row r="1171" spans="1:1">
      <c r="A1171" s="48"/>
    </row>
    <row r="1172" spans="1:1">
      <c r="A1172" s="48"/>
    </row>
    <row r="1173" spans="1:1">
      <c r="A1173" s="48"/>
    </row>
    <row r="1174" spans="1:1">
      <c r="A1174" s="48"/>
    </row>
    <row r="1175" spans="1:1">
      <c r="A1175" s="48"/>
    </row>
    <row r="1176" spans="1:1">
      <c r="A1176" s="48"/>
    </row>
    <row r="1177" spans="1:1">
      <c r="A1177" s="48"/>
    </row>
    <row r="1178" spans="1:1">
      <c r="A1178" s="48"/>
    </row>
    <row r="1179" spans="1:1">
      <c r="A1179" s="48"/>
    </row>
    <row r="1180" spans="1:1">
      <c r="A1180" s="48"/>
    </row>
    <row r="1181" spans="1:1">
      <c r="A1181" s="48"/>
    </row>
    <row r="1182" spans="1:1">
      <c r="A1182" s="48"/>
    </row>
    <row r="1183" spans="1:1">
      <c r="A1183" s="48"/>
    </row>
    <row r="1184" spans="1:1">
      <c r="A1184" s="48"/>
    </row>
    <row r="1185" spans="1:1">
      <c r="A1185" s="48"/>
    </row>
    <row r="1186" spans="1:1">
      <c r="A1186" s="48"/>
    </row>
    <row r="1187" spans="1:1">
      <c r="A1187" s="48"/>
    </row>
    <row r="1188" spans="1:1">
      <c r="A1188" s="48"/>
    </row>
    <row r="1189" spans="1:1">
      <c r="A1189" s="48"/>
    </row>
    <row r="1190" spans="1:1">
      <c r="A1190" s="48"/>
    </row>
    <row r="1191" spans="1:1">
      <c r="A1191" s="48"/>
    </row>
    <row r="1192" spans="1:1">
      <c r="A1192" s="48"/>
    </row>
    <row r="1193" spans="1:1">
      <c r="A1193" s="48"/>
    </row>
    <row r="1194" spans="1:1">
      <c r="A1194" s="48"/>
    </row>
    <row r="1195" spans="1:1">
      <c r="A1195" s="48"/>
    </row>
    <row r="1196" spans="1:1">
      <c r="A1196" s="48"/>
    </row>
    <row r="1197" spans="1:1">
      <c r="A1197" s="48"/>
    </row>
    <row r="1198" spans="1:1">
      <c r="A1198" s="48"/>
    </row>
    <row r="1199" spans="1:1">
      <c r="A1199" s="48"/>
    </row>
    <row r="1200" spans="1:1">
      <c r="A1200" s="48"/>
    </row>
    <row r="1201" spans="1:1">
      <c r="A1201" s="48"/>
    </row>
    <row r="1202" spans="1:1">
      <c r="A1202" s="48"/>
    </row>
    <row r="1203" spans="1:1">
      <c r="A1203" s="48"/>
    </row>
    <row r="1204" spans="1:1">
      <c r="A1204" s="48"/>
    </row>
    <row r="1205" spans="1:1">
      <c r="A1205" s="48"/>
    </row>
    <row r="1206" spans="1:1">
      <c r="A1206" s="48"/>
    </row>
    <row r="1207" spans="1:1">
      <c r="A1207" s="48"/>
    </row>
    <row r="1208" spans="1:1">
      <c r="A1208" s="48"/>
    </row>
    <row r="1209" spans="1:1">
      <c r="A1209" s="48"/>
    </row>
    <row r="1210" spans="1:1">
      <c r="A1210" s="48"/>
    </row>
    <row r="1211" spans="1:1">
      <c r="A1211" s="48"/>
    </row>
    <row r="1212" spans="1:1">
      <c r="A1212" s="48"/>
    </row>
    <row r="1213" spans="1:1">
      <c r="A1213" s="48"/>
    </row>
    <row r="1214" spans="1:1">
      <c r="A1214" s="48"/>
    </row>
    <row r="1215" spans="1:1">
      <c r="A1215" s="48"/>
    </row>
    <row r="1216" spans="1:1">
      <c r="A1216" s="48"/>
    </row>
    <row r="1217" spans="1:1">
      <c r="A1217" s="48"/>
    </row>
    <row r="1218" spans="1:1">
      <c r="A1218" s="48"/>
    </row>
    <row r="1219" spans="1:1">
      <c r="A1219" s="48"/>
    </row>
    <row r="1220" spans="1:1">
      <c r="A1220" s="48"/>
    </row>
    <row r="1221" spans="1:1">
      <c r="A1221" s="48"/>
    </row>
    <row r="1222" spans="1:1">
      <c r="A1222" s="48"/>
    </row>
    <row r="1223" spans="1:1">
      <c r="A1223" s="48"/>
    </row>
    <row r="1224" spans="1:1">
      <c r="A1224" s="48"/>
    </row>
    <row r="1225" spans="1:1">
      <c r="A1225" s="48"/>
    </row>
    <row r="1226" spans="1:1">
      <c r="A1226" s="48"/>
    </row>
    <row r="1227" spans="1:1">
      <c r="A1227" s="48"/>
    </row>
    <row r="1228" spans="1:1">
      <c r="A1228" s="48"/>
    </row>
    <row r="1229" spans="1:1">
      <c r="A1229" s="48"/>
    </row>
    <row r="1230" spans="1:1">
      <c r="A1230" s="48"/>
    </row>
    <row r="1231" spans="1:1">
      <c r="A1231" s="48"/>
    </row>
    <row r="1232" spans="1:1">
      <c r="A1232" s="48"/>
    </row>
    <row r="1233" spans="1:1">
      <c r="A1233" s="48"/>
    </row>
    <row r="1234" spans="1:1">
      <c r="A1234" s="48"/>
    </row>
    <row r="1235" spans="1:1">
      <c r="A1235" s="48"/>
    </row>
    <row r="1236" spans="1:1">
      <c r="A1236" s="48"/>
    </row>
    <row r="1237" spans="1:1">
      <c r="A1237" s="48"/>
    </row>
    <row r="1238" spans="1:1">
      <c r="A1238" s="48"/>
    </row>
    <row r="1239" spans="1:1">
      <c r="A1239" s="48"/>
    </row>
    <row r="1240" spans="1:1">
      <c r="A1240" s="48"/>
    </row>
    <row r="1241" spans="1:1">
      <c r="A1241" s="48"/>
    </row>
    <row r="1242" spans="1:1">
      <c r="A1242" s="48"/>
    </row>
    <row r="1243" spans="1:1">
      <c r="A1243" s="48"/>
    </row>
    <row r="1244" spans="1:1">
      <c r="A1244" s="48"/>
    </row>
    <row r="1245" spans="1:1">
      <c r="A1245" s="48"/>
    </row>
    <row r="1246" spans="1:1">
      <c r="A1246" s="48"/>
    </row>
    <row r="1247" spans="1:1">
      <c r="A1247" s="48"/>
    </row>
    <row r="1248" spans="1:1">
      <c r="A1248" s="48"/>
    </row>
    <row r="1249" spans="1:1">
      <c r="A1249" s="48"/>
    </row>
    <row r="1250" spans="1:1">
      <c r="A1250" s="48"/>
    </row>
    <row r="1251" spans="1:1">
      <c r="A1251" s="48"/>
    </row>
    <row r="1252" spans="1:1">
      <c r="A1252" s="48"/>
    </row>
    <row r="1253" spans="1:1">
      <c r="A1253" s="48"/>
    </row>
    <row r="1254" spans="1:1">
      <c r="A1254" s="48"/>
    </row>
    <row r="1255" spans="1:1">
      <c r="A1255" s="48"/>
    </row>
    <row r="1256" spans="1:1">
      <c r="A1256" s="48"/>
    </row>
    <row r="1257" spans="1:1">
      <c r="A1257" s="48"/>
    </row>
    <row r="1258" spans="1:1">
      <c r="A1258" s="48"/>
    </row>
    <row r="1259" spans="1:1">
      <c r="A1259" s="48"/>
    </row>
    <row r="1260" spans="1:1">
      <c r="A1260" s="48"/>
    </row>
    <row r="1261" spans="1:1">
      <c r="A1261" s="48"/>
    </row>
    <row r="1262" spans="1:1">
      <c r="A1262" s="48"/>
    </row>
    <row r="1263" spans="1:1">
      <c r="A1263" s="48"/>
    </row>
    <row r="1264" spans="1:1">
      <c r="A1264" s="48"/>
    </row>
    <row r="1265" spans="1:1">
      <c r="A1265" s="48"/>
    </row>
    <row r="1266" spans="1:1">
      <c r="A1266" s="48"/>
    </row>
    <row r="1267" spans="1:1">
      <c r="A1267" s="48"/>
    </row>
    <row r="1268" spans="1:1">
      <c r="A1268" s="48"/>
    </row>
    <row r="1269" spans="1:1">
      <c r="A1269" s="48"/>
    </row>
    <row r="1270" spans="1:1">
      <c r="A1270" s="48"/>
    </row>
    <row r="1271" spans="1:1">
      <c r="A1271" s="48"/>
    </row>
    <row r="1272" spans="1:1">
      <c r="A1272" s="48"/>
    </row>
    <row r="1273" spans="1:1">
      <c r="A1273" s="48"/>
    </row>
    <row r="1274" spans="1:1">
      <c r="A1274" s="48"/>
    </row>
    <row r="1275" spans="1:1">
      <c r="A1275" s="48"/>
    </row>
    <row r="1276" spans="1:1">
      <c r="A1276" s="48"/>
    </row>
    <row r="1277" spans="1:1">
      <c r="A1277" s="48"/>
    </row>
    <row r="1278" spans="1:1">
      <c r="A1278" s="48"/>
    </row>
    <row r="1279" spans="1:1">
      <c r="A1279" s="48"/>
    </row>
    <row r="1280" spans="1:1">
      <c r="A1280" s="48"/>
    </row>
    <row r="1281" spans="1:1">
      <c r="A1281" s="48"/>
    </row>
    <row r="1282" spans="1:1">
      <c r="A1282" s="48"/>
    </row>
    <row r="1283" spans="1:1">
      <c r="A1283" s="48"/>
    </row>
    <row r="1284" spans="1:1">
      <c r="A1284" s="48"/>
    </row>
    <row r="1285" spans="1:1">
      <c r="A1285" s="48"/>
    </row>
    <row r="1286" spans="1:1">
      <c r="A1286" s="48"/>
    </row>
    <row r="1287" spans="1:1">
      <c r="A1287" s="48"/>
    </row>
    <row r="1288" spans="1:1">
      <c r="A1288" s="48"/>
    </row>
    <row r="1289" spans="1:1">
      <c r="A1289" s="48"/>
    </row>
    <row r="1290" spans="1:1">
      <c r="A1290" s="48"/>
    </row>
    <row r="1291" spans="1:1">
      <c r="A1291" s="48"/>
    </row>
    <row r="1292" spans="1:1">
      <c r="A1292" s="48"/>
    </row>
    <row r="1293" spans="1:1">
      <c r="A1293" s="48"/>
    </row>
    <row r="1294" spans="1:1">
      <c r="A1294" s="48"/>
    </row>
    <row r="1295" spans="1:1">
      <c r="A1295" s="48"/>
    </row>
    <row r="1296" spans="1:1">
      <c r="A1296" s="48"/>
    </row>
    <row r="1297" spans="1:1">
      <c r="A1297" s="48"/>
    </row>
    <row r="1298" spans="1:1">
      <c r="A1298" s="48"/>
    </row>
    <row r="1299" spans="1:1">
      <c r="A1299" s="48"/>
    </row>
    <row r="1300" spans="1:1">
      <c r="A1300" s="48"/>
    </row>
    <row r="1301" spans="1:1">
      <c r="A1301" s="48"/>
    </row>
    <row r="1302" spans="1:1">
      <c r="A1302" s="48"/>
    </row>
    <row r="1303" spans="1:1">
      <c r="A1303" s="48"/>
    </row>
    <row r="1304" spans="1:1">
      <c r="A1304" s="48"/>
    </row>
    <row r="1305" spans="1:1">
      <c r="A1305" s="48"/>
    </row>
    <row r="1306" spans="1:1">
      <c r="A1306" s="48"/>
    </row>
    <row r="1307" spans="1:1">
      <c r="A1307" s="48"/>
    </row>
    <row r="1308" spans="1:1">
      <c r="A1308" s="48"/>
    </row>
    <row r="1309" spans="1:1">
      <c r="A1309" s="48"/>
    </row>
    <row r="1310" spans="1:1">
      <c r="A1310" s="48"/>
    </row>
    <row r="1311" spans="1:1">
      <c r="A1311" s="48"/>
    </row>
    <row r="1312" spans="1:1">
      <c r="A1312" s="48"/>
    </row>
    <row r="1313" spans="1:1">
      <c r="A1313" s="48"/>
    </row>
    <row r="1314" spans="1:1">
      <c r="A1314" s="48"/>
    </row>
    <row r="1315" spans="1:1">
      <c r="A1315" s="48"/>
    </row>
    <row r="1316" spans="1:1">
      <c r="A1316" s="48"/>
    </row>
    <row r="1317" spans="1:1">
      <c r="A1317" s="48"/>
    </row>
    <row r="1318" spans="1:1">
      <c r="A1318" s="48"/>
    </row>
    <row r="1319" spans="1:1">
      <c r="A1319" s="48"/>
    </row>
    <row r="1320" spans="1:1">
      <c r="A1320" s="48"/>
    </row>
    <row r="1321" spans="1:1">
      <c r="A1321" s="48"/>
    </row>
    <row r="1322" spans="1:1">
      <c r="A1322" s="48"/>
    </row>
    <row r="1323" spans="1:1">
      <c r="A1323" s="48"/>
    </row>
    <row r="1324" spans="1:1">
      <c r="A1324" s="48"/>
    </row>
    <row r="1325" spans="1:1">
      <c r="A1325" s="48"/>
    </row>
    <row r="1326" spans="1:1">
      <c r="A1326" s="48"/>
    </row>
    <row r="1327" spans="1:1">
      <c r="A1327" s="48"/>
    </row>
    <row r="1328" spans="1:1">
      <c r="A1328" s="48"/>
    </row>
    <row r="1329" spans="1:1">
      <c r="A1329" s="48"/>
    </row>
    <row r="1330" spans="1:1">
      <c r="A1330" s="48"/>
    </row>
    <row r="1331" spans="1:1">
      <c r="A1331" s="48"/>
    </row>
    <row r="1332" spans="1:1">
      <c r="A1332" s="48"/>
    </row>
    <row r="1333" spans="1:1">
      <c r="A1333" s="48"/>
    </row>
    <row r="1334" spans="1:1">
      <c r="A1334" s="48"/>
    </row>
    <row r="1335" spans="1:1">
      <c r="A1335" s="48"/>
    </row>
    <row r="1336" spans="1:1">
      <c r="A1336" s="48"/>
    </row>
    <row r="1337" spans="1:1">
      <c r="A1337" s="48"/>
    </row>
    <row r="1338" spans="1:1">
      <c r="A1338" s="48"/>
    </row>
    <row r="1339" spans="1:1">
      <c r="A1339" s="48"/>
    </row>
    <row r="1340" spans="1:1">
      <c r="A1340" s="48"/>
    </row>
    <row r="1341" spans="1:1">
      <c r="A1341" s="48"/>
    </row>
    <row r="1342" spans="1:1">
      <c r="A1342" s="48"/>
    </row>
    <row r="1343" spans="1:1">
      <c r="A1343" s="48"/>
    </row>
    <row r="1344" spans="1:1">
      <c r="A1344" s="48"/>
    </row>
    <row r="1345" spans="1:1">
      <c r="A1345" s="48"/>
    </row>
    <row r="1346" spans="1:1">
      <c r="A1346" s="48"/>
    </row>
    <row r="1347" spans="1:1">
      <c r="A1347" s="48"/>
    </row>
    <row r="1348" spans="1:1">
      <c r="A1348" s="48"/>
    </row>
    <row r="1349" spans="1:1">
      <c r="A1349" s="48"/>
    </row>
    <row r="1350" spans="1:1">
      <c r="A1350" s="48"/>
    </row>
    <row r="1351" spans="1:1">
      <c r="A1351" s="48"/>
    </row>
    <row r="1352" spans="1:1">
      <c r="A1352" s="48"/>
    </row>
    <row r="1353" spans="1:1">
      <c r="A1353" s="48"/>
    </row>
    <row r="1354" spans="1:1">
      <c r="A1354" s="48"/>
    </row>
    <row r="1355" spans="1:1">
      <c r="A1355" s="48"/>
    </row>
    <row r="1356" spans="1:1">
      <c r="A1356" s="48"/>
    </row>
    <row r="1357" spans="1:1">
      <c r="A1357" s="48"/>
    </row>
    <row r="1358" spans="1:1">
      <c r="A1358" s="48"/>
    </row>
    <row r="1359" spans="1:1">
      <c r="A1359" s="48"/>
    </row>
    <row r="1360" spans="1:1">
      <c r="A1360" s="48"/>
    </row>
    <row r="1361" spans="1:1">
      <c r="A1361" s="48"/>
    </row>
    <row r="1362" spans="1:1">
      <c r="A1362" s="48"/>
    </row>
    <row r="1363" spans="1:1">
      <c r="A1363" s="48"/>
    </row>
    <row r="1364" spans="1:1">
      <c r="A1364" s="48"/>
    </row>
    <row r="1365" spans="1:1">
      <c r="A1365" s="48"/>
    </row>
    <row r="1366" spans="1:1">
      <c r="A1366" s="48"/>
    </row>
    <row r="1367" spans="1:1">
      <c r="A1367" s="48"/>
    </row>
    <row r="1368" spans="1:1">
      <c r="A1368" s="48"/>
    </row>
    <row r="1369" spans="1:1">
      <c r="A1369" s="48"/>
    </row>
    <row r="1370" spans="1:1">
      <c r="A1370" s="48"/>
    </row>
    <row r="1371" spans="1:1">
      <c r="A1371" s="48"/>
    </row>
    <row r="1372" spans="1:1">
      <c r="A1372" s="48"/>
    </row>
    <row r="1373" spans="1:1">
      <c r="A1373" s="48"/>
    </row>
    <row r="1374" spans="1:1">
      <c r="A1374" s="48"/>
    </row>
    <row r="1375" spans="1:1">
      <c r="A1375" s="48"/>
    </row>
    <row r="1376" spans="1:1">
      <c r="A1376" s="48"/>
    </row>
    <row r="1377" spans="1:1">
      <c r="A1377" s="48"/>
    </row>
    <row r="1378" spans="1:1">
      <c r="A1378" s="48"/>
    </row>
    <row r="1379" spans="1:1">
      <c r="A1379" s="48"/>
    </row>
    <row r="1380" spans="1:1">
      <c r="A1380" s="48"/>
    </row>
    <row r="1381" spans="1:1">
      <c r="A1381" s="48"/>
    </row>
    <row r="1382" spans="1:1">
      <c r="A1382" s="48"/>
    </row>
    <row r="1383" spans="1:1">
      <c r="A1383" s="48"/>
    </row>
    <row r="1384" spans="1:1">
      <c r="A1384" s="48"/>
    </row>
    <row r="1385" spans="1:1">
      <c r="A1385" s="48"/>
    </row>
    <row r="1386" spans="1:1">
      <c r="A1386" s="48"/>
    </row>
    <row r="1387" spans="1:1">
      <c r="A1387" s="48"/>
    </row>
    <row r="1388" spans="1:1">
      <c r="A1388" s="48"/>
    </row>
    <row r="1389" spans="1:1">
      <c r="A1389" s="48"/>
    </row>
    <row r="1390" spans="1:1">
      <c r="A1390" s="48"/>
    </row>
    <row r="1391" spans="1:1">
      <c r="A1391" s="48"/>
    </row>
    <row r="1392" spans="1:1">
      <c r="A1392" s="48"/>
    </row>
    <row r="1393" spans="1:1">
      <c r="A1393" s="48"/>
    </row>
    <row r="1394" spans="1:1">
      <c r="A1394" s="48"/>
    </row>
    <row r="1395" spans="1:1">
      <c r="A1395" s="48"/>
    </row>
    <row r="1396" spans="1:1">
      <c r="A1396" s="48"/>
    </row>
    <row r="1397" spans="1:1">
      <c r="A1397" s="48"/>
    </row>
    <row r="1398" spans="1:1">
      <c r="A1398" s="48"/>
    </row>
    <row r="1399" spans="1:1">
      <c r="A1399" s="48"/>
    </row>
    <row r="1400" spans="1:1">
      <c r="A1400" s="48"/>
    </row>
    <row r="1401" spans="1:1">
      <c r="A1401" s="48"/>
    </row>
    <row r="1402" spans="1:1">
      <c r="A1402" s="48"/>
    </row>
    <row r="1403" spans="1:1">
      <c r="A1403" s="48"/>
    </row>
    <row r="1404" spans="1:1">
      <c r="A1404" s="48"/>
    </row>
    <row r="1405" spans="1:1">
      <c r="A1405" s="48"/>
    </row>
    <row r="1406" spans="1:1">
      <c r="A1406" s="48"/>
    </row>
    <row r="1407" spans="1:1">
      <c r="A1407" s="48"/>
    </row>
    <row r="1408" spans="1:1">
      <c r="A1408" s="48"/>
    </row>
    <row r="1409" spans="1:1">
      <c r="A1409" s="48"/>
    </row>
    <row r="1410" spans="1:1">
      <c r="A1410" s="48"/>
    </row>
    <row r="1411" spans="1:1">
      <c r="A1411" s="48"/>
    </row>
    <row r="1412" spans="1:1">
      <c r="A1412" s="48"/>
    </row>
    <row r="1413" spans="1:1">
      <c r="A1413" s="48"/>
    </row>
    <row r="1414" spans="1:1">
      <c r="A1414" s="48"/>
    </row>
    <row r="1415" spans="1:1">
      <c r="A1415" s="48"/>
    </row>
    <row r="1416" spans="1:1">
      <c r="A1416" s="48"/>
    </row>
    <row r="1417" spans="1:1">
      <c r="A1417" s="48"/>
    </row>
    <row r="1418" spans="1:1">
      <c r="A1418" s="48"/>
    </row>
    <row r="1419" spans="1:1">
      <c r="A1419" s="48"/>
    </row>
    <row r="1420" spans="1:1">
      <c r="A1420" s="48"/>
    </row>
    <row r="1421" spans="1:1">
      <c r="A1421" s="48"/>
    </row>
    <row r="1422" spans="1:1">
      <c r="A1422" s="48"/>
    </row>
    <row r="1423" spans="1:1">
      <c r="A1423" s="48"/>
    </row>
    <row r="1424" spans="1:1">
      <c r="A1424" s="48"/>
    </row>
    <row r="1425" spans="1:1">
      <c r="A1425" s="48"/>
    </row>
    <row r="1426" spans="1:1">
      <c r="A1426" s="48"/>
    </row>
    <row r="1427" spans="1:1">
      <c r="A1427" s="48"/>
    </row>
    <row r="1428" spans="1:1">
      <c r="A1428" s="48"/>
    </row>
    <row r="1429" spans="1:1">
      <c r="A1429" s="48"/>
    </row>
    <row r="1430" spans="1:1">
      <c r="A1430" s="48"/>
    </row>
    <row r="1431" spans="1:1">
      <c r="A1431" s="48"/>
    </row>
    <row r="1432" spans="1:1">
      <c r="A1432" s="48"/>
    </row>
    <row r="1433" spans="1:1">
      <c r="A1433" s="48"/>
    </row>
    <row r="1434" spans="1:1">
      <c r="A1434" s="48"/>
    </row>
    <row r="1435" spans="1:1">
      <c r="A1435" s="48"/>
    </row>
    <row r="1436" spans="1:1">
      <c r="A1436" s="48"/>
    </row>
    <row r="1437" spans="1:1">
      <c r="A1437" s="48"/>
    </row>
    <row r="1438" spans="1:1">
      <c r="A1438" s="48"/>
    </row>
    <row r="1439" spans="1:1">
      <c r="A1439" s="48"/>
    </row>
    <row r="1440" spans="1:1">
      <c r="A1440" s="48"/>
    </row>
    <row r="1441" spans="1:1">
      <c r="A1441" s="48"/>
    </row>
    <row r="1442" spans="1:1">
      <c r="A1442" s="48"/>
    </row>
    <row r="1443" spans="1:1">
      <c r="A1443" s="48"/>
    </row>
    <row r="1444" spans="1:1">
      <c r="A1444" s="48"/>
    </row>
    <row r="1445" spans="1:1">
      <c r="A1445" s="48"/>
    </row>
    <row r="1446" spans="1:1">
      <c r="A1446" s="48"/>
    </row>
    <row r="1447" spans="1:1">
      <c r="A1447" s="48"/>
    </row>
    <row r="1448" spans="1:1">
      <c r="A1448" s="48"/>
    </row>
    <row r="1449" spans="1:1">
      <c r="A1449" s="48"/>
    </row>
    <row r="1450" spans="1:1">
      <c r="A1450" s="48"/>
    </row>
    <row r="1451" spans="1:1">
      <c r="A1451" s="48"/>
    </row>
    <row r="1452" spans="1:1">
      <c r="A1452" s="48"/>
    </row>
    <row r="1453" spans="1:1">
      <c r="A1453" s="48"/>
    </row>
    <row r="1454" spans="1:1">
      <c r="A1454" s="48"/>
    </row>
    <row r="1455" spans="1:1">
      <c r="A1455" s="48"/>
    </row>
    <row r="1456" spans="1:1">
      <c r="A1456" s="48"/>
    </row>
    <row r="1457" spans="1:1">
      <c r="A1457" s="48"/>
    </row>
    <row r="1458" spans="1:1">
      <c r="A1458" s="48"/>
    </row>
    <row r="1459" spans="1:1">
      <c r="A1459" s="48"/>
    </row>
    <row r="1460" spans="1:1">
      <c r="A1460" s="48"/>
    </row>
    <row r="1461" spans="1:1">
      <c r="A1461" s="48"/>
    </row>
    <row r="1462" spans="1:1">
      <c r="A1462" s="48"/>
    </row>
    <row r="1463" spans="1:1">
      <c r="A1463" s="48"/>
    </row>
    <row r="1464" spans="1:1">
      <c r="A1464" s="48"/>
    </row>
    <row r="1465" spans="1:1">
      <c r="A1465" s="48"/>
    </row>
    <row r="1466" spans="1:1">
      <c r="A1466" s="48"/>
    </row>
    <row r="1467" spans="1:1">
      <c r="A1467" s="48"/>
    </row>
    <row r="1468" spans="1:1">
      <c r="A1468" s="48"/>
    </row>
    <row r="1469" spans="1:1">
      <c r="A1469" s="48"/>
    </row>
    <row r="1470" spans="1:1">
      <c r="A1470" s="48"/>
    </row>
    <row r="1471" spans="1:1">
      <c r="A1471" s="48"/>
    </row>
    <row r="1472" spans="1:1">
      <c r="A1472" s="48"/>
    </row>
    <row r="1473" spans="1:1">
      <c r="A1473" s="48"/>
    </row>
    <row r="1474" spans="1:1">
      <c r="A1474" s="48"/>
    </row>
    <row r="1475" spans="1:1">
      <c r="A1475" s="48"/>
    </row>
    <row r="1476" spans="1:1">
      <c r="A1476" s="48"/>
    </row>
    <row r="1477" spans="1:1">
      <c r="A1477" s="48"/>
    </row>
    <row r="1478" spans="1:1">
      <c r="A1478" s="48"/>
    </row>
    <row r="1479" spans="1:1">
      <c r="A1479" s="48"/>
    </row>
    <row r="1480" spans="1:1">
      <c r="A1480" s="48"/>
    </row>
    <row r="1481" spans="1:1">
      <c r="A1481" s="48"/>
    </row>
    <row r="1482" spans="1:1">
      <c r="A1482" s="48"/>
    </row>
    <row r="1483" spans="1:1">
      <c r="A1483" s="48"/>
    </row>
    <row r="1484" spans="1:1">
      <c r="A1484" s="48"/>
    </row>
    <row r="1485" spans="1:1">
      <c r="A1485" s="48"/>
    </row>
    <row r="1486" spans="1:1">
      <c r="A1486" s="48"/>
    </row>
    <row r="1487" spans="1:1">
      <c r="A1487" s="48"/>
    </row>
    <row r="1488" spans="1:1">
      <c r="A1488" s="48"/>
    </row>
    <row r="1489" spans="1:1">
      <c r="A1489" s="48"/>
    </row>
    <row r="1490" spans="1:1">
      <c r="A1490" s="48"/>
    </row>
    <row r="1491" spans="1:1">
      <c r="A1491" s="48"/>
    </row>
    <row r="1492" spans="1:1">
      <c r="A1492" s="48"/>
    </row>
    <row r="1493" spans="1:1">
      <c r="A1493" s="48"/>
    </row>
    <row r="1494" spans="1:1">
      <c r="A1494" s="48"/>
    </row>
    <row r="1495" spans="1:1">
      <c r="A1495" s="48"/>
    </row>
    <row r="1496" spans="1:1">
      <c r="A1496" s="48"/>
    </row>
    <row r="1497" spans="1:1">
      <c r="A1497" s="48"/>
    </row>
    <row r="1498" spans="1:1">
      <c r="A1498" s="48"/>
    </row>
    <row r="1499" spans="1:1">
      <c r="A1499" s="48"/>
    </row>
    <row r="1500" spans="1:1">
      <c r="A1500" s="48"/>
    </row>
    <row r="1501" spans="1:1">
      <c r="A1501" s="48"/>
    </row>
    <row r="1502" spans="1:1">
      <c r="A1502" s="48"/>
    </row>
    <row r="1503" spans="1:1">
      <c r="A1503" s="48"/>
    </row>
    <row r="1504" spans="1:1">
      <c r="A1504" s="48"/>
    </row>
    <row r="1505" spans="1:1">
      <c r="A1505" s="48"/>
    </row>
    <row r="1506" spans="1:1">
      <c r="A1506" s="48"/>
    </row>
    <row r="1507" spans="1:1">
      <c r="A1507" s="48"/>
    </row>
    <row r="1508" spans="1:1">
      <c r="A1508" s="48"/>
    </row>
    <row r="1509" spans="1:1">
      <c r="A1509" s="48"/>
    </row>
    <row r="1510" spans="1:1">
      <c r="A1510" s="48"/>
    </row>
    <row r="1511" spans="1:1">
      <c r="A1511" s="48"/>
    </row>
    <row r="1512" spans="1:1">
      <c r="A1512" s="48"/>
    </row>
    <row r="1513" spans="1:1">
      <c r="A1513" s="48"/>
    </row>
    <row r="1514" spans="1:1">
      <c r="A1514" s="48"/>
    </row>
    <row r="1515" spans="1:1">
      <c r="A1515" s="48"/>
    </row>
    <row r="1516" spans="1:1">
      <c r="A1516" s="48"/>
    </row>
    <row r="1517" spans="1:1">
      <c r="A1517" s="48"/>
    </row>
    <row r="1518" spans="1:1">
      <c r="A1518" s="48"/>
    </row>
    <row r="1519" spans="1:1">
      <c r="A1519" s="48"/>
    </row>
    <row r="1520" spans="1:1">
      <c r="A1520" s="48"/>
    </row>
    <row r="1521" spans="1:1">
      <c r="A1521" s="48"/>
    </row>
    <row r="1522" spans="1:1">
      <c r="A1522" s="48"/>
    </row>
    <row r="1523" spans="1:1">
      <c r="A1523" s="48"/>
    </row>
    <row r="1524" spans="1:1">
      <c r="A1524" s="48"/>
    </row>
    <row r="1525" spans="1:1">
      <c r="A1525" s="48"/>
    </row>
    <row r="1526" spans="1:1">
      <c r="A1526" s="48"/>
    </row>
    <row r="1527" spans="1:1">
      <c r="A1527" s="48"/>
    </row>
    <row r="1528" spans="1:1">
      <c r="A1528" s="48"/>
    </row>
    <row r="1529" spans="1:1">
      <c r="A1529" s="48"/>
    </row>
    <row r="1530" spans="1:1">
      <c r="A1530" s="48"/>
    </row>
    <row r="1531" spans="1:1">
      <c r="A1531" s="48"/>
    </row>
    <row r="1532" spans="1:1">
      <c r="A1532" s="48"/>
    </row>
    <row r="1533" spans="1:1">
      <c r="A1533" s="48"/>
    </row>
    <row r="1534" spans="1:1">
      <c r="A1534" s="48"/>
    </row>
    <row r="1535" spans="1:1">
      <c r="A1535" s="48"/>
    </row>
    <row r="1536" spans="1:1">
      <c r="A1536" s="48"/>
    </row>
    <row r="1537" spans="1:1">
      <c r="A1537" s="48"/>
    </row>
    <row r="1538" spans="1:1">
      <c r="A1538" s="48"/>
    </row>
    <row r="1539" spans="1:1">
      <c r="A1539" s="48"/>
    </row>
    <row r="1540" spans="1:1">
      <c r="A1540" s="48"/>
    </row>
    <row r="1541" spans="1:1">
      <c r="A1541" s="48"/>
    </row>
    <row r="1542" spans="1:1">
      <c r="A1542" s="48"/>
    </row>
    <row r="1543" spans="1:1">
      <c r="A1543" s="48"/>
    </row>
    <row r="1544" spans="1:1">
      <c r="A1544" s="48"/>
    </row>
    <row r="1545" spans="1:1">
      <c r="A1545" s="48"/>
    </row>
    <row r="1546" spans="1:1">
      <c r="A1546" s="48"/>
    </row>
    <row r="1547" spans="1:1">
      <c r="A1547" s="48"/>
    </row>
    <row r="1548" spans="1:1">
      <c r="A1548" s="48"/>
    </row>
    <row r="1549" spans="1:1">
      <c r="A1549" s="48"/>
    </row>
    <row r="1550" spans="1:1">
      <c r="A1550" s="48"/>
    </row>
    <row r="1551" spans="1:1">
      <c r="A1551" s="48"/>
    </row>
    <row r="1552" spans="1:1">
      <c r="A1552" s="48"/>
    </row>
    <row r="1553" spans="1:1">
      <c r="A1553" s="48"/>
    </row>
    <row r="1554" spans="1:1">
      <c r="A1554" s="48"/>
    </row>
    <row r="1555" spans="1:1">
      <c r="A1555" s="48"/>
    </row>
    <row r="1556" spans="1:1">
      <c r="A1556" s="48"/>
    </row>
    <row r="1557" spans="1:1">
      <c r="A1557" s="48"/>
    </row>
    <row r="1558" spans="1:1">
      <c r="A1558" s="48"/>
    </row>
    <row r="1559" spans="1:1">
      <c r="A1559" s="48"/>
    </row>
    <row r="1560" spans="1:1">
      <c r="A1560" s="48"/>
    </row>
    <row r="1561" spans="1:1">
      <c r="A1561" s="48"/>
    </row>
    <row r="1562" spans="1:1">
      <c r="A1562" s="48"/>
    </row>
    <row r="1563" spans="1:1">
      <c r="A1563" s="48"/>
    </row>
    <row r="1564" spans="1:1">
      <c r="A1564" s="48"/>
    </row>
    <row r="1565" spans="1:1">
      <c r="A1565" s="48"/>
    </row>
    <row r="1566" spans="1:1">
      <c r="A1566" s="48"/>
    </row>
    <row r="1567" spans="1:1">
      <c r="A1567" s="48"/>
    </row>
    <row r="1568" spans="1:1">
      <c r="A1568" s="48"/>
    </row>
    <row r="1569" spans="1:1">
      <c r="A1569" s="48"/>
    </row>
    <row r="1570" spans="1:1">
      <c r="A1570" s="48"/>
    </row>
    <row r="1571" spans="1:1">
      <c r="A1571" s="48"/>
    </row>
    <row r="1572" spans="1:1">
      <c r="A1572" s="48"/>
    </row>
    <row r="1573" spans="1:1">
      <c r="A1573" s="48"/>
    </row>
    <row r="1574" spans="1:1">
      <c r="A1574" s="48"/>
    </row>
    <row r="1575" spans="1:1">
      <c r="A1575" s="48"/>
    </row>
    <row r="1576" spans="1:1">
      <c r="A1576" s="48"/>
    </row>
    <row r="1577" spans="1:1">
      <c r="A1577" s="48"/>
    </row>
    <row r="1578" spans="1:1">
      <c r="A1578" s="48"/>
    </row>
    <row r="1579" spans="1:1">
      <c r="A1579" s="48"/>
    </row>
    <row r="1580" spans="1:1">
      <c r="A1580" s="48"/>
    </row>
    <row r="1581" spans="1:1">
      <c r="A1581" s="48"/>
    </row>
    <row r="1582" spans="1:1">
      <c r="A1582" s="48"/>
    </row>
    <row r="1583" spans="1:1">
      <c r="A1583" s="48"/>
    </row>
    <row r="1584" spans="1:1">
      <c r="A1584" s="48"/>
    </row>
    <row r="1585" spans="1:1">
      <c r="A1585" s="48"/>
    </row>
    <row r="1586" spans="1:1">
      <c r="A1586" s="48"/>
    </row>
    <row r="1587" spans="1:1">
      <c r="A1587" s="48"/>
    </row>
    <row r="1588" spans="1:1">
      <c r="A1588" s="48"/>
    </row>
    <row r="1589" spans="1:1">
      <c r="A1589" s="48"/>
    </row>
    <row r="1590" spans="1:1">
      <c r="A1590" s="48"/>
    </row>
    <row r="1591" spans="1:1">
      <c r="A1591" s="48"/>
    </row>
    <row r="1592" spans="1:1">
      <c r="A1592" s="48"/>
    </row>
    <row r="1593" spans="1:1">
      <c r="A1593" s="48"/>
    </row>
    <row r="1594" spans="1:1">
      <c r="A1594" s="48"/>
    </row>
    <row r="1595" spans="1:1">
      <c r="A1595" s="48"/>
    </row>
    <row r="1596" spans="1:1">
      <c r="A1596" s="48"/>
    </row>
    <row r="1597" spans="1:1">
      <c r="A1597" s="48"/>
    </row>
    <row r="1598" spans="1:1">
      <c r="A1598" s="48"/>
    </row>
    <row r="1599" spans="1:1">
      <c r="A1599" s="48"/>
    </row>
    <row r="1600" spans="1:1">
      <c r="A1600" s="48"/>
    </row>
    <row r="1601" spans="1:1">
      <c r="A1601" s="48"/>
    </row>
    <row r="1602" spans="1:1">
      <c r="A1602" s="48"/>
    </row>
    <row r="1603" spans="1:1">
      <c r="A1603" s="48"/>
    </row>
    <row r="1604" spans="1:1">
      <c r="A1604" s="48"/>
    </row>
    <row r="1605" spans="1:1">
      <c r="A1605" s="48"/>
    </row>
    <row r="1606" spans="1:1">
      <c r="A1606" s="48"/>
    </row>
    <row r="1607" spans="1:1">
      <c r="A1607" s="48"/>
    </row>
    <row r="1608" spans="1:1">
      <c r="A1608" s="48"/>
    </row>
    <row r="1609" spans="1:1">
      <c r="A1609" s="48"/>
    </row>
    <row r="1610" spans="1:1">
      <c r="A1610" s="48"/>
    </row>
    <row r="1611" spans="1:1">
      <c r="A1611" s="48"/>
    </row>
    <row r="1612" spans="1:1">
      <c r="A1612" s="48"/>
    </row>
    <row r="1613" spans="1:1">
      <c r="A1613" s="48"/>
    </row>
    <row r="1614" spans="1:1">
      <c r="A1614" s="48"/>
    </row>
    <row r="1615" spans="1:1">
      <c r="A1615" s="48"/>
    </row>
    <row r="1616" spans="1:1">
      <c r="A1616" s="48"/>
    </row>
    <row r="1617" spans="1:1">
      <c r="A1617" s="48"/>
    </row>
    <row r="1618" spans="1:1">
      <c r="A1618" s="48"/>
    </row>
    <row r="1619" spans="1:1">
      <c r="A1619" s="48"/>
    </row>
    <row r="1620" spans="1:1">
      <c r="A1620" s="48"/>
    </row>
    <row r="1621" spans="1:1">
      <c r="A1621" s="48"/>
    </row>
    <row r="1622" spans="1:1">
      <c r="A1622" s="48"/>
    </row>
    <row r="1623" spans="1:1">
      <c r="A1623" s="48"/>
    </row>
    <row r="1624" spans="1:1">
      <c r="A1624" s="48"/>
    </row>
    <row r="1625" spans="1:1">
      <c r="A1625" s="48"/>
    </row>
    <row r="1626" spans="1:1">
      <c r="A1626" s="48"/>
    </row>
    <row r="1627" spans="1:1">
      <c r="A1627" s="48"/>
    </row>
    <row r="1628" spans="1:1">
      <c r="A1628" s="48"/>
    </row>
    <row r="1629" spans="1:1">
      <c r="A1629" s="48"/>
    </row>
    <row r="1630" spans="1:1">
      <c r="A1630" s="48"/>
    </row>
    <row r="1631" spans="1:1">
      <c r="A1631" s="48"/>
    </row>
    <row r="1632" spans="1:1">
      <c r="A1632" s="48"/>
    </row>
    <row r="1633" spans="1:1">
      <c r="A1633" s="48"/>
    </row>
    <row r="1634" spans="1:1">
      <c r="A1634" s="48"/>
    </row>
    <row r="1635" spans="1:1">
      <c r="A1635" s="48"/>
    </row>
    <row r="1636" spans="1:1">
      <c r="A1636" s="48"/>
    </row>
    <row r="1637" spans="1:1">
      <c r="A1637" s="48"/>
    </row>
    <row r="1638" spans="1:1">
      <c r="A1638" s="48"/>
    </row>
    <row r="1639" spans="1:1">
      <c r="A1639" s="48"/>
    </row>
  </sheetData>
  <sortState ref="A4:L710">
    <sortCondition ref="K4:K710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4"/>
  <sheetViews>
    <sheetView workbookViewId="0">
      <selection activeCell="L1" sqref="L1"/>
    </sheetView>
  </sheetViews>
  <sheetFormatPr defaultRowHeight="12.75"/>
  <cols>
    <col min="1" max="1" width="14.140625" bestFit="1" customWidth="1"/>
    <col min="2" max="4" width="14" bestFit="1" customWidth="1"/>
    <col min="5" max="7" width="13.42578125" bestFit="1" customWidth="1"/>
    <col min="8" max="8" width="14.42578125" bestFit="1" customWidth="1"/>
  </cols>
  <sheetData>
    <row r="1" spans="1:13" ht="15">
      <c r="A1" s="2" t="s">
        <v>1907</v>
      </c>
      <c r="B1" s="2" t="s">
        <v>1901</v>
      </c>
      <c r="C1" s="2" t="s">
        <v>1902</v>
      </c>
      <c r="D1" s="2" t="s">
        <v>1903</v>
      </c>
      <c r="E1" s="2" t="s">
        <v>1904</v>
      </c>
      <c r="F1" s="2" t="s">
        <v>1905</v>
      </c>
      <c r="G1" s="2" t="s">
        <v>1906</v>
      </c>
      <c r="H1" s="2" t="s">
        <v>1908</v>
      </c>
      <c r="M1" s="3">
        <v>1434</v>
      </c>
    </row>
    <row r="2" spans="1:13">
      <c r="A2" s="3">
        <v>1042</v>
      </c>
      <c r="B2" s="4"/>
      <c r="C2" s="4">
        <v>41040</v>
      </c>
      <c r="D2" s="4">
        <v>61560</v>
      </c>
      <c r="E2" s="4">
        <v>20520</v>
      </c>
      <c r="F2" s="4"/>
      <c r="G2" s="4"/>
      <c r="H2" s="4">
        <v>123120</v>
      </c>
      <c r="M2" s="3">
        <v>1612</v>
      </c>
    </row>
    <row r="3" spans="1:13">
      <c r="A3" s="3">
        <v>1044</v>
      </c>
      <c r="B3" s="4">
        <v>721242.66</v>
      </c>
      <c r="C3" s="4"/>
      <c r="D3" s="4"/>
      <c r="E3" s="4"/>
      <c r="F3" s="4"/>
      <c r="G3" s="4"/>
      <c r="H3" s="4">
        <v>721242.66</v>
      </c>
      <c r="M3" s="3">
        <v>1762</v>
      </c>
    </row>
    <row r="4" spans="1:13">
      <c r="A4" s="3">
        <v>1060</v>
      </c>
      <c r="B4" s="4">
        <v>162274.12</v>
      </c>
      <c r="C4" s="4">
        <v>294358.3</v>
      </c>
      <c r="D4" s="4"/>
      <c r="E4" s="4"/>
      <c r="F4" s="4"/>
      <c r="G4" s="4"/>
      <c r="H4" s="4">
        <v>456632.42</v>
      </c>
      <c r="M4" s="3">
        <v>1846</v>
      </c>
    </row>
    <row r="5" spans="1:13">
      <c r="A5" s="3">
        <v>1082</v>
      </c>
      <c r="B5" s="4"/>
      <c r="C5" s="4"/>
      <c r="D5" s="4"/>
      <c r="E5" s="4"/>
      <c r="F5" s="4">
        <v>73921.77</v>
      </c>
      <c r="G5" s="4">
        <v>745514.40999999992</v>
      </c>
      <c r="H5" s="4">
        <v>819436.17999999993</v>
      </c>
      <c r="M5" s="3">
        <v>2028</v>
      </c>
    </row>
    <row r="6" spans="1:13">
      <c r="A6" s="3">
        <v>1104</v>
      </c>
      <c r="B6" s="4">
        <v>68614.91</v>
      </c>
      <c r="C6" s="4">
        <v>45787</v>
      </c>
      <c r="D6" s="4">
        <v>65964.36</v>
      </c>
      <c r="E6" s="4">
        <v>52771.4</v>
      </c>
      <c r="F6" s="4"/>
      <c r="G6" s="4"/>
      <c r="H6" s="4">
        <v>233137.67</v>
      </c>
      <c r="M6" s="3">
        <v>2032</v>
      </c>
    </row>
    <row r="7" spans="1:13">
      <c r="A7" s="3">
        <v>1120</v>
      </c>
      <c r="B7" s="4">
        <v>38140.979999999996</v>
      </c>
      <c r="C7" s="4">
        <v>59833.54</v>
      </c>
      <c r="D7" s="4">
        <v>520011</v>
      </c>
      <c r="E7" s="4">
        <v>173871.66</v>
      </c>
      <c r="F7" s="4">
        <v>17172.96</v>
      </c>
      <c r="G7" s="4"/>
      <c r="H7" s="4">
        <v>809030.1399999999</v>
      </c>
      <c r="M7" s="3">
        <v>2176</v>
      </c>
    </row>
    <row r="8" spans="1:13">
      <c r="A8" s="3">
        <v>1132</v>
      </c>
      <c r="B8" s="4">
        <v>241315</v>
      </c>
      <c r="C8" s="4"/>
      <c r="D8" s="4"/>
      <c r="E8" s="4"/>
      <c r="F8" s="4"/>
      <c r="G8" s="4"/>
      <c r="H8" s="4">
        <v>241315</v>
      </c>
      <c r="M8" s="3">
        <v>2452</v>
      </c>
    </row>
    <row r="9" spans="1:13">
      <c r="A9" s="3">
        <v>1176</v>
      </c>
      <c r="B9" s="4"/>
      <c r="C9" s="4"/>
      <c r="D9" s="4">
        <v>136400</v>
      </c>
      <c r="E9" s="4">
        <v>473528.7</v>
      </c>
      <c r="F9" s="4">
        <v>96672</v>
      </c>
      <c r="G9" s="4"/>
      <c r="H9" s="4">
        <v>706600.7</v>
      </c>
      <c r="M9" s="3">
        <v>2586</v>
      </c>
    </row>
    <row r="10" spans="1:13">
      <c r="A10" s="3">
        <v>1202</v>
      </c>
      <c r="B10" s="4"/>
      <c r="C10" s="4"/>
      <c r="D10" s="4">
        <v>2679</v>
      </c>
      <c r="E10" s="4">
        <v>5027.3999999999996</v>
      </c>
      <c r="F10" s="4"/>
      <c r="G10" s="4"/>
      <c r="H10" s="4">
        <v>7706.4</v>
      </c>
      <c r="M10" s="3">
        <v>2612</v>
      </c>
    </row>
    <row r="11" spans="1:13">
      <c r="A11" s="3">
        <v>1266</v>
      </c>
      <c r="B11" s="4"/>
      <c r="C11" s="4">
        <v>121956.06000000001</v>
      </c>
      <c r="D11" s="4">
        <v>378995.23</v>
      </c>
      <c r="E11" s="4"/>
      <c r="F11" s="4"/>
      <c r="G11" s="4"/>
      <c r="H11" s="4">
        <v>500951.29</v>
      </c>
      <c r="M11" s="3">
        <v>2844</v>
      </c>
    </row>
    <row r="12" spans="1:13">
      <c r="A12" s="3">
        <v>1370</v>
      </c>
      <c r="B12" s="4">
        <v>17349.59</v>
      </c>
      <c r="C12" s="4">
        <v>19084.54</v>
      </c>
      <c r="D12" s="4">
        <v>20992.99</v>
      </c>
      <c r="E12" s="4">
        <v>122257.95</v>
      </c>
      <c r="F12" s="4"/>
      <c r="G12" s="4"/>
      <c r="H12" s="4">
        <v>179685.06999999998</v>
      </c>
      <c r="M12" s="3">
        <v>2972</v>
      </c>
    </row>
    <row r="13" spans="1:13">
      <c r="A13" s="3">
        <v>1396</v>
      </c>
      <c r="B13" s="4"/>
      <c r="C13" s="4"/>
      <c r="D13" s="4"/>
      <c r="E13" s="4">
        <v>25187.16</v>
      </c>
      <c r="F13" s="4"/>
      <c r="G13" s="4"/>
      <c r="H13" s="4">
        <v>25187.16</v>
      </c>
      <c r="M13" s="3">
        <v>3080</v>
      </c>
    </row>
    <row r="14" spans="1:13">
      <c r="A14" s="3">
        <v>1400</v>
      </c>
      <c r="B14" s="4">
        <v>5031.82</v>
      </c>
      <c r="C14" s="4"/>
      <c r="D14" s="4"/>
      <c r="E14" s="4"/>
      <c r="F14" s="4"/>
      <c r="G14" s="4"/>
      <c r="H14" s="4">
        <v>5031.82</v>
      </c>
      <c r="M14" s="3">
        <v>3110</v>
      </c>
    </row>
    <row r="15" spans="1:13">
      <c r="A15" s="3">
        <v>1426</v>
      </c>
      <c r="B15" s="4"/>
      <c r="C15" s="4"/>
      <c r="D15" s="4">
        <v>9824.98</v>
      </c>
      <c r="E15" s="4">
        <v>45600</v>
      </c>
      <c r="F15" s="4"/>
      <c r="G15" s="4">
        <v>2052</v>
      </c>
      <c r="H15" s="4">
        <v>57476.979999999996</v>
      </c>
      <c r="M15" s="3">
        <v>3116</v>
      </c>
    </row>
    <row r="16" spans="1:13">
      <c r="A16" s="3">
        <v>1434</v>
      </c>
      <c r="B16" s="4">
        <v>19152</v>
      </c>
      <c r="C16" s="4">
        <v>657894.00000000012</v>
      </c>
      <c r="D16" s="4"/>
      <c r="E16" s="4"/>
      <c r="F16" s="4"/>
      <c r="G16" s="4"/>
      <c r="H16" s="4">
        <v>677046.00000000012</v>
      </c>
      <c r="M16" s="3">
        <v>3120</v>
      </c>
    </row>
    <row r="17" spans="1:13">
      <c r="A17" s="3">
        <v>1440</v>
      </c>
      <c r="B17" s="4">
        <v>40637.339999999997</v>
      </c>
      <c r="C17" s="4">
        <v>63230.1</v>
      </c>
      <c r="D17" s="4">
        <v>41268</v>
      </c>
      <c r="E17" s="4">
        <v>130999.07</v>
      </c>
      <c r="F17" s="4">
        <v>25923.599999999999</v>
      </c>
      <c r="G17" s="4"/>
      <c r="H17" s="4">
        <v>302058.11</v>
      </c>
      <c r="M17" s="3">
        <v>3158</v>
      </c>
    </row>
    <row r="18" spans="1:13">
      <c r="A18" s="3">
        <v>1464</v>
      </c>
      <c r="B18" s="4"/>
      <c r="C18" s="4">
        <v>115435.83</v>
      </c>
      <c r="D18" s="4">
        <v>38862.6</v>
      </c>
      <c r="E18" s="4">
        <v>21836.699999999997</v>
      </c>
      <c r="F18" s="4">
        <v>1168.5</v>
      </c>
      <c r="G18" s="4"/>
      <c r="H18" s="4">
        <v>177303.63</v>
      </c>
      <c r="M18" s="3">
        <v>3186</v>
      </c>
    </row>
    <row r="19" spans="1:13">
      <c r="A19" s="3">
        <v>1468</v>
      </c>
      <c r="B19" s="4"/>
      <c r="C19" s="4"/>
      <c r="D19" s="4"/>
      <c r="E19" s="4">
        <v>1323051.3</v>
      </c>
      <c r="F19" s="4">
        <v>287097.60000000003</v>
      </c>
      <c r="G19" s="4">
        <v>44888</v>
      </c>
      <c r="H19" s="4">
        <v>1655036.9000000001</v>
      </c>
      <c r="M19" s="3">
        <v>3468</v>
      </c>
    </row>
    <row r="20" spans="1:13">
      <c r="A20" s="3">
        <v>1472</v>
      </c>
      <c r="B20" s="4">
        <v>12111.69</v>
      </c>
      <c r="C20" s="4">
        <v>11914.17</v>
      </c>
      <c r="D20" s="4">
        <v>3219.57</v>
      </c>
      <c r="E20" s="4">
        <v>6711.0300000000007</v>
      </c>
      <c r="F20" s="4"/>
      <c r="G20" s="4"/>
      <c r="H20" s="4">
        <v>33956.46</v>
      </c>
      <c r="M20" s="3">
        <v>3482</v>
      </c>
    </row>
    <row r="21" spans="1:13">
      <c r="A21" s="3">
        <v>1514</v>
      </c>
      <c r="B21" s="4">
        <v>4290</v>
      </c>
      <c r="C21" s="4"/>
      <c r="D21" s="4"/>
      <c r="E21" s="4">
        <v>28500</v>
      </c>
      <c r="F21" s="4"/>
      <c r="G21" s="4"/>
      <c r="H21" s="4">
        <v>32790</v>
      </c>
      <c r="M21" s="3">
        <v>3624</v>
      </c>
    </row>
    <row r="22" spans="1:13">
      <c r="A22" s="3">
        <v>1528</v>
      </c>
      <c r="B22" s="4">
        <v>11202.5</v>
      </c>
      <c r="C22" s="4"/>
      <c r="D22" s="4">
        <v>11427</v>
      </c>
      <c r="E22" s="4">
        <v>6186.9</v>
      </c>
      <c r="F22" s="4">
        <v>2558.5</v>
      </c>
      <c r="G22" s="4">
        <v>36943.75</v>
      </c>
      <c r="H22" s="4">
        <v>68318.649999999994</v>
      </c>
      <c r="M22" s="3">
        <v>3642</v>
      </c>
    </row>
    <row r="23" spans="1:13">
      <c r="A23" s="3">
        <v>1556</v>
      </c>
      <c r="B23" s="4">
        <v>883.12</v>
      </c>
      <c r="C23" s="4">
        <v>957.59999999999991</v>
      </c>
      <c r="D23" s="4"/>
      <c r="E23" s="4"/>
      <c r="F23" s="4"/>
      <c r="G23" s="4"/>
      <c r="H23" s="4">
        <v>1840.7199999999998</v>
      </c>
      <c r="M23" s="3">
        <v>3646</v>
      </c>
    </row>
    <row r="24" spans="1:13">
      <c r="A24" s="3">
        <v>1564</v>
      </c>
      <c r="B24" s="4"/>
      <c r="C24" s="4"/>
      <c r="D24" s="4">
        <v>4614.1499999999996</v>
      </c>
      <c r="E24" s="4"/>
      <c r="F24" s="4"/>
      <c r="G24" s="4"/>
      <c r="H24" s="4">
        <v>4614.1499999999996</v>
      </c>
      <c r="M24" s="3">
        <v>3662</v>
      </c>
    </row>
    <row r="25" spans="1:13">
      <c r="A25" s="3">
        <v>1612</v>
      </c>
      <c r="B25" s="4">
        <v>6207.3</v>
      </c>
      <c r="C25" s="4"/>
      <c r="D25" s="4"/>
      <c r="E25" s="4"/>
      <c r="F25" s="4"/>
      <c r="G25" s="4"/>
      <c r="H25" s="4">
        <v>6207.3</v>
      </c>
      <c r="M25" s="3">
        <v>3672</v>
      </c>
    </row>
    <row r="26" spans="1:13">
      <c r="A26" s="3">
        <v>1664</v>
      </c>
      <c r="B26" s="4">
        <v>8430.0300000000007</v>
      </c>
      <c r="C26" s="4">
        <v>9932.6500000000015</v>
      </c>
      <c r="D26" s="4"/>
      <c r="E26" s="4"/>
      <c r="F26" s="4"/>
      <c r="G26" s="4"/>
      <c r="H26" s="4">
        <v>18362.68</v>
      </c>
      <c r="M26" s="3">
        <v>3674</v>
      </c>
    </row>
    <row r="27" spans="1:13">
      <c r="A27" s="3">
        <v>1672</v>
      </c>
      <c r="B27" s="4">
        <v>30665.64</v>
      </c>
      <c r="C27" s="4">
        <v>46335.19999999999</v>
      </c>
      <c r="D27" s="4">
        <v>14990.8</v>
      </c>
      <c r="E27" s="4"/>
      <c r="F27" s="4"/>
      <c r="G27" s="4"/>
      <c r="H27" s="4">
        <v>91991.639999999985</v>
      </c>
      <c r="M27" s="3">
        <v>3692</v>
      </c>
    </row>
    <row r="28" spans="1:13">
      <c r="A28" s="3">
        <v>1706</v>
      </c>
      <c r="B28" s="4">
        <v>1999.95</v>
      </c>
      <c r="C28" s="4">
        <v>9595.94</v>
      </c>
      <c r="D28" s="4">
        <v>28728</v>
      </c>
      <c r="E28" s="4"/>
      <c r="F28" s="4"/>
      <c r="G28" s="4"/>
      <c r="H28" s="4">
        <v>40323.89</v>
      </c>
      <c r="M28" s="3">
        <v>3700</v>
      </c>
    </row>
    <row r="29" spans="1:13">
      <c r="A29" s="3">
        <v>1716</v>
      </c>
      <c r="B29" s="4"/>
      <c r="C29" s="4"/>
      <c r="D29" s="4"/>
      <c r="E29" s="4">
        <v>17730</v>
      </c>
      <c r="F29" s="4">
        <v>32148.27</v>
      </c>
      <c r="G29" s="4"/>
      <c r="H29" s="4">
        <v>49878.270000000004</v>
      </c>
      <c r="M29" s="3">
        <v>3706</v>
      </c>
    </row>
    <row r="30" spans="1:13">
      <c r="A30" s="3">
        <v>1748</v>
      </c>
      <c r="B30" s="4">
        <v>38915.949999999997</v>
      </c>
      <c r="C30" s="4">
        <v>105792.66</v>
      </c>
      <c r="D30" s="4">
        <v>55395.740000000013</v>
      </c>
      <c r="E30" s="4">
        <v>137892.82</v>
      </c>
      <c r="F30" s="4">
        <v>101376.9</v>
      </c>
      <c r="G30" s="4">
        <v>93949.73000000001</v>
      </c>
      <c r="H30" s="4">
        <v>533323.79999999993</v>
      </c>
      <c r="M30" s="3">
        <v>3708</v>
      </c>
    </row>
    <row r="31" spans="1:13">
      <c r="A31" s="3">
        <v>1752</v>
      </c>
      <c r="B31" s="4"/>
      <c r="C31" s="4">
        <v>7494</v>
      </c>
      <c r="D31" s="4">
        <v>7920.4</v>
      </c>
      <c r="E31" s="4"/>
      <c r="F31" s="4"/>
      <c r="G31" s="4"/>
      <c r="H31" s="4">
        <v>15414.4</v>
      </c>
      <c r="M31" s="3">
        <v>3808</v>
      </c>
    </row>
    <row r="32" spans="1:13">
      <c r="A32" s="3">
        <v>1762</v>
      </c>
      <c r="B32" s="4"/>
      <c r="C32" s="4">
        <v>1258.4799999999998</v>
      </c>
      <c r="D32" s="4"/>
      <c r="E32" s="4"/>
      <c r="F32" s="4"/>
      <c r="G32" s="4"/>
      <c r="H32" s="4">
        <v>1258.4799999999998</v>
      </c>
      <c r="M32" s="3">
        <v>3900</v>
      </c>
    </row>
    <row r="33" spans="1:13">
      <c r="A33" s="3">
        <v>1790</v>
      </c>
      <c r="B33" s="4"/>
      <c r="C33" s="4">
        <v>83184.66</v>
      </c>
      <c r="D33" s="4">
        <v>72589.350000000006</v>
      </c>
      <c r="E33" s="4">
        <v>39736.980000000003</v>
      </c>
      <c r="F33" s="4"/>
      <c r="G33" s="4"/>
      <c r="H33" s="4">
        <v>195510.99000000002</v>
      </c>
      <c r="M33" s="3">
        <v>3918</v>
      </c>
    </row>
    <row r="34" spans="1:13">
      <c r="A34" s="3">
        <v>1796</v>
      </c>
      <c r="B34" s="4"/>
      <c r="C34" s="4"/>
      <c r="D34" s="4"/>
      <c r="E34" s="4">
        <v>3755</v>
      </c>
      <c r="F34" s="4"/>
      <c r="G34" s="4"/>
      <c r="H34" s="4">
        <v>3755</v>
      </c>
      <c r="M34" s="3">
        <v>3924</v>
      </c>
    </row>
    <row r="35" spans="1:13">
      <c r="A35" s="3">
        <v>1846</v>
      </c>
      <c r="B35" s="4">
        <v>77506.3</v>
      </c>
      <c r="C35" s="4"/>
      <c r="D35" s="4"/>
      <c r="E35" s="4"/>
      <c r="F35" s="4"/>
      <c r="G35" s="4"/>
      <c r="H35" s="4">
        <v>77506.3</v>
      </c>
      <c r="M35" s="3">
        <v>3964</v>
      </c>
    </row>
    <row r="36" spans="1:13">
      <c r="A36" s="3">
        <v>1862</v>
      </c>
      <c r="B36" s="4"/>
      <c r="C36" s="4">
        <v>28000</v>
      </c>
      <c r="D36" s="4">
        <v>4590</v>
      </c>
      <c r="E36" s="4"/>
      <c r="F36" s="4"/>
      <c r="G36" s="4"/>
      <c r="H36" s="4">
        <v>32590</v>
      </c>
      <c r="M36" s="3">
        <v>3972</v>
      </c>
    </row>
    <row r="37" spans="1:13">
      <c r="A37" s="3">
        <v>1912</v>
      </c>
      <c r="B37" s="4">
        <v>33460.799999999996</v>
      </c>
      <c r="C37" s="4">
        <v>45100</v>
      </c>
      <c r="D37" s="4">
        <v>49200</v>
      </c>
      <c r="E37" s="4"/>
      <c r="F37" s="4"/>
      <c r="G37" s="4"/>
      <c r="H37" s="4">
        <v>127760.79999999999</v>
      </c>
      <c r="M37" s="3">
        <v>4020</v>
      </c>
    </row>
    <row r="38" spans="1:13">
      <c r="A38" s="3">
        <v>1934</v>
      </c>
      <c r="B38" s="4">
        <v>2473.6799999999998</v>
      </c>
      <c r="C38" s="4"/>
      <c r="D38" s="4">
        <v>4791.59</v>
      </c>
      <c r="E38" s="4">
        <v>3918.41</v>
      </c>
      <c r="F38" s="4"/>
      <c r="G38" s="4"/>
      <c r="H38" s="4">
        <v>11183.68</v>
      </c>
      <c r="M38" s="3">
        <v>4036</v>
      </c>
    </row>
    <row r="39" spans="1:13">
      <c r="A39" s="3">
        <v>1984</v>
      </c>
      <c r="B39" s="4">
        <v>26211.17</v>
      </c>
      <c r="C39" s="4">
        <v>245806.81999999998</v>
      </c>
      <c r="D39" s="4">
        <v>86994.96</v>
      </c>
      <c r="E39" s="4">
        <v>187430.79</v>
      </c>
      <c r="F39" s="4">
        <v>465962.8</v>
      </c>
      <c r="G39" s="4">
        <v>99416.21</v>
      </c>
      <c r="H39" s="4">
        <v>1111822.75</v>
      </c>
      <c r="M39" s="3">
        <v>4040</v>
      </c>
    </row>
    <row r="40" spans="1:13">
      <c r="A40" s="3">
        <v>2012</v>
      </c>
      <c r="B40" s="4">
        <v>53567.709999999992</v>
      </c>
      <c r="C40" s="4">
        <v>77378.539999999994</v>
      </c>
      <c r="D40" s="4"/>
      <c r="E40" s="4"/>
      <c r="F40" s="4"/>
      <c r="G40" s="4"/>
      <c r="H40" s="4">
        <v>130946.24999999999</v>
      </c>
      <c r="M40" s="3">
        <v>4042</v>
      </c>
    </row>
    <row r="41" spans="1:13">
      <c r="A41" s="3">
        <v>2028</v>
      </c>
      <c r="B41" s="4">
        <v>38000</v>
      </c>
      <c r="C41" s="4">
        <v>14250</v>
      </c>
      <c r="D41" s="4"/>
      <c r="E41" s="4"/>
      <c r="F41" s="4"/>
      <c r="G41" s="4"/>
      <c r="H41" s="4">
        <v>52250</v>
      </c>
      <c r="M41" s="3">
        <v>4056</v>
      </c>
    </row>
    <row r="42" spans="1:13">
      <c r="A42" s="3">
        <v>2032</v>
      </c>
      <c r="B42" s="4"/>
      <c r="C42" s="4">
        <v>6327</v>
      </c>
      <c r="D42" s="4"/>
      <c r="E42" s="4"/>
      <c r="F42" s="4"/>
      <c r="G42" s="4"/>
      <c r="H42" s="4">
        <v>6327</v>
      </c>
      <c r="M42" s="3">
        <v>4058</v>
      </c>
    </row>
    <row r="43" spans="1:13">
      <c r="A43" s="3">
        <v>2044</v>
      </c>
      <c r="B43" s="4">
        <v>6250</v>
      </c>
      <c r="C43" s="4">
        <v>113950</v>
      </c>
      <c r="D43" s="4">
        <v>75000</v>
      </c>
      <c r="E43" s="4"/>
      <c r="F43" s="4"/>
      <c r="G43" s="4"/>
      <c r="H43" s="4">
        <v>195200</v>
      </c>
      <c r="M43" s="3">
        <v>4062</v>
      </c>
    </row>
    <row r="44" spans="1:13">
      <c r="A44" s="3">
        <v>2048</v>
      </c>
      <c r="B44" s="4"/>
      <c r="C44" s="4">
        <v>9785</v>
      </c>
      <c r="D44" s="4"/>
      <c r="E44" s="4"/>
      <c r="F44" s="4"/>
      <c r="G44" s="4"/>
      <c r="H44" s="4">
        <v>9785</v>
      </c>
      <c r="M44" s="3">
        <v>4066</v>
      </c>
    </row>
    <row r="45" spans="1:13">
      <c r="A45" s="3">
        <v>2118</v>
      </c>
      <c r="B45" s="4">
        <v>169546.5</v>
      </c>
      <c r="C45" s="4">
        <v>2736000</v>
      </c>
      <c r="D45" s="4">
        <v>2476444.7999999998</v>
      </c>
      <c r="E45" s="4">
        <v>2788161.9</v>
      </c>
      <c r="F45" s="4">
        <v>2774748.5999999996</v>
      </c>
      <c r="G45" s="4">
        <v>2937987.48</v>
      </c>
      <c r="H45" s="4">
        <v>13882889.280000001</v>
      </c>
      <c r="M45" s="3">
        <v>4070</v>
      </c>
    </row>
    <row r="46" spans="1:13">
      <c r="A46" s="3">
        <v>2124</v>
      </c>
      <c r="B46" s="4"/>
      <c r="C46" s="4">
        <v>957.6</v>
      </c>
      <c r="D46" s="4">
        <v>4788.0000000000009</v>
      </c>
      <c r="E46" s="4"/>
      <c r="F46" s="4"/>
      <c r="G46" s="4"/>
      <c r="H46" s="4">
        <v>5745.6000000000013</v>
      </c>
      <c r="M46" s="3">
        <v>4072</v>
      </c>
    </row>
    <row r="47" spans="1:13">
      <c r="A47" s="3">
        <v>2150</v>
      </c>
      <c r="B47" s="4">
        <v>13577.4</v>
      </c>
      <c r="C47" s="4">
        <v>28904.700000000004</v>
      </c>
      <c r="D47" s="4">
        <v>50239.8</v>
      </c>
      <c r="E47" s="4">
        <v>11115</v>
      </c>
      <c r="F47" s="4"/>
      <c r="G47" s="4"/>
      <c r="H47" s="4">
        <v>103836.9</v>
      </c>
      <c r="M47" s="3">
        <v>4077</v>
      </c>
    </row>
    <row r="48" spans="1:13">
      <c r="A48" s="3">
        <v>2176</v>
      </c>
      <c r="B48" s="4">
        <v>13797.99</v>
      </c>
      <c r="C48" s="4">
        <v>7244</v>
      </c>
      <c r="D48" s="4"/>
      <c r="E48" s="4"/>
      <c r="F48" s="4"/>
      <c r="G48" s="4"/>
      <c r="H48" s="4">
        <v>21041.989999999998</v>
      </c>
      <c r="M48" s="3">
        <v>4078</v>
      </c>
    </row>
    <row r="49" spans="1:13">
      <c r="A49" s="3">
        <v>2204</v>
      </c>
      <c r="B49" s="4">
        <v>39108.160000000003</v>
      </c>
      <c r="C49" s="4"/>
      <c r="D49" s="4"/>
      <c r="E49" s="4"/>
      <c r="F49" s="4"/>
      <c r="G49" s="4"/>
      <c r="H49" s="4">
        <v>39108.160000000003</v>
      </c>
      <c r="M49" s="3">
        <v>4079</v>
      </c>
    </row>
    <row r="50" spans="1:13">
      <c r="A50" s="3">
        <v>2232</v>
      </c>
      <c r="B50" s="4"/>
      <c r="C50" s="4">
        <v>10696.4</v>
      </c>
      <c r="D50" s="4"/>
      <c r="E50" s="4"/>
      <c r="F50" s="4"/>
      <c r="G50" s="4"/>
      <c r="H50" s="4">
        <v>10696.4</v>
      </c>
      <c r="M50" s="3">
        <v>4080</v>
      </c>
    </row>
    <row r="51" spans="1:13">
      <c r="A51" s="3">
        <v>2238</v>
      </c>
      <c r="B51" s="4">
        <v>4050</v>
      </c>
      <c r="C51" s="4">
        <v>24265</v>
      </c>
      <c r="D51" s="4">
        <v>5610</v>
      </c>
      <c r="E51" s="4"/>
      <c r="F51" s="4"/>
      <c r="G51" s="4"/>
      <c r="H51" s="4">
        <v>33925</v>
      </c>
      <c r="M51" s="3">
        <v>4084</v>
      </c>
    </row>
    <row r="52" spans="1:13">
      <c r="A52" s="3">
        <v>2314</v>
      </c>
      <c r="B52" s="4"/>
      <c r="C52" s="4"/>
      <c r="D52" s="4">
        <v>17574.150000000001</v>
      </c>
      <c r="E52" s="4"/>
      <c r="F52" s="4"/>
      <c r="G52" s="4"/>
      <c r="H52" s="4">
        <v>17574.150000000001</v>
      </c>
      <c r="M52" s="3">
        <v>4087</v>
      </c>
    </row>
    <row r="53" spans="1:13">
      <c r="A53" s="3">
        <v>2344</v>
      </c>
      <c r="B53" s="4"/>
      <c r="C53" s="4">
        <v>4406.0999999999995</v>
      </c>
      <c r="D53" s="4">
        <v>12566.220000000003</v>
      </c>
      <c r="E53" s="4">
        <v>16670.22</v>
      </c>
      <c r="F53" s="4">
        <v>9739.59</v>
      </c>
      <c r="G53" s="4"/>
      <c r="H53" s="4">
        <v>43382.130000000005</v>
      </c>
      <c r="M53" s="3">
        <v>4090</v>
      </c>
    </row>
    <row r="54" spans="1:13">
      <c r="A54" s="3">
        <v>2388</v>
      </c>
      <c r="B54" s="4">
        <v>1270</v>
      </c>
      <c r="C54" s="4"/>
      <c r="D54" s="4"/>
      <c r="E54" s="4"/>
      <c r="F54" s="4"/>
      <c r="G54" s="4"/>
      <c r="H54" s="4">
        <v>1270</v>
      </c>
      <c r="M54" s="3">
        <v>4091</v>
      </c>
    </row>
    <row r="55" spans="1:13">
      <c r="A55" s="3">
        <v>2452</v>
      </c>
      <c r="B55" s="4"/>
      <c r="C55" s="4"/>
      <c r="D55" s="4"/>
      <c r="E55" s="4"/>
      <c r="F55" s="4"/>
      <c r="G55" s="4">
        <v>85042.53</v>
      </c>
      <c r="H55" s="4">
        <v>85042.53</v>
      </c>
      <c r="M55" s="3">
        <v>4093</v>
      </c>
    </row>
    <row r="56" spans="1:13">
      <c r="A56" s="3">
        <v>2548</v>
      </c>
      <c r="B56" s="4">
        <v>480009.96</v>
      </c>
      <c r="C56" s="4">
        <v>269627.78999999998</v>
      </c>
      <c r="D56" s="4">
        <v>133522.5</v>
      </c>
      <c r="E56" s="4">
        <v>448677.8</v>
      </c>
      <c r="F56" s="4">
        <v>541148.88</v>
      </c>
      <c r="G56" s="4">
        <v>348039.71</v>
      </c>
      <c r="H56" s="4">
        <v>2221026.64</v>
      </c>
      <c r="M56" s="3">
        <v>4094</v>
      </c>
    </row>
    <row r="57" spans="1:13">
      <c r="A57" s="3">
        <v>2572</v>
      </c>
      <c r="B57" s="4"/>
      <c r="C57" s="4">
        <v>142030</v>
      </c>
      <c r="D57" s="4">
        <v>85165</v>
      </c>
      <c r="E57" s="4">
        <v>79433.5</v>
      </c>
      <c r="F57" s="4">
        <v>86663</v>
      </c>
      <c r="G57" s="4">
        <v>15944</v>
      </c>
      <c r="H57" s="4">
        <v>409235.5</v>
      </c>
      <c r="M57" s="3">
        <v>4100</v>
      </c>
    </row>
    <row r="58" spans="1:13">
      <c r="A58" s="3">
        <v>2574</v>
      </c>
      <c r="B58" s="4"/>
      <c r="C58" s="4">
        <v>11415</v>
      </c>
      <c r="D58" s="4">
        <v>6120</v>
      </c>
      <c r="E58" s="4">
        <v>43285</v>
      </c>
      <c r="F58" s="4">
        <v>30350</v>
      </c>
      <c r="G58" s="4"/>
      <c r="H58" s="4">
        <v>91170</v>
      </c>
      <c r="M58" s="3">
        <v>4101</v>
      </c>
    </row>
    <row r="59" spans="1:13">
      <c r="A59" s="3">
        <v>2586</v>
      </c>
      <c r="B59" s="4">
        <v>1627602.8499999999</v>
      </c>
      <c r="C59" s="4">
        <v>315193.47000000003</v>
      </c>
      <c r="D59" s="4">
        <v>61397.82</v>
      </c>
      <c r="E59" s="4"/>
      <c r="F59" s="4"/>
      <c r="G59" s="4"/>
      <c r="H59" s="4">
        <v>2004194.14</v>
      </c>
      <c r="M59" s="3">
        <v>4102</v>
      </c>
    </row>
    <row r="60" spans="1:13">
      <c r="A60" s="3">
        <v>2612</v>
      </c>
      <c r="B60" s="4">
        <v>77087</v>
      </c>
      <c r="C60" s="4"/>
      <c r="D60" s="4"/>
      <c r="E60" s="4"/>
      <c r="F60" s="4"/>
      <c r="G60" s="4"/>
      <c r="H60" s="4">
        <v>77087</v>
      </c>
      <c r="M60" s="3">
        <v>4103</v>
      </c>
    </row>
    <row r="61" spans="1:13">
      <c r="A61" s="3">
        <v>2636</v>
      </c>
      <c r="B61" s="4">
        <v>2232.5</v>
      </c>
      <c r="C61" s="4">
        <v>13919.2</v>
      </c>
      <c r="D61" s="4"/>
      <c r="E61" s="4"/>
      <c r="F61" s="4"/>
      <c r="G61" s="4"/>
      <c r="H61" s="4">
        <v>16151.7</v>
      </c>
      <c r="M61" s="3">
        <v>4104</v>
      </c>
    </row>
    <row r="62" spans="1:13">
      <c r="A62" s="3">
        <v>2692</v>
      </c>
      <c r="B62" s="4">
        <v>315432.94</v>
      </c>
      <c r="C62" s="4">
        <v>417876.66</v>
      </c>
      <c r="D62" s="4">
        <v>171154.65</v>
      </c>
      <c r="E62" s="4">
        <v>154676.49</v>
      </c>
      <c r="F62" s="4">
        <v>125245.90999999999</v>
      </c>
      <c r="G62" s="4">
        <v>82537.799999999988</v>
      </c>
      <c r="H62" s="4">
        <v>1266924.45</v>
      </c>
      <c r="M62" s="3">
        <v>4105</v>
      </c>
    </row>
    <row r="63" spans="1:13">
      <c r="A63" s="3">
        <v>2704</v>
      </c>
      <c r="B63" s="4">
        <v>50503</v>
      </c>
      <c r="C63" s="4">
        <v>8892</v>
      </c>
      <c r="D63" s="4">
        <v>32812.160000000003</v>
      </c>
      <c r="E63" s="4"/>
      <c r="F63" s="4">
        <v>25089.07</v>
      </c>
      <c r="G63" s="4"/>
      <c r="H63" s="4">
        <v>117296.23000000001</v>
      </c>
      <c r="M63" s="3">
        <v>4109</v>
      </c>
    </row>
    <row r="64" spans="1:13">
      <c r="A64" s="3">
        <v>2716</v>
      </c>
      <c r="B64" s="4"/>
      <c r="C64" s="4">
        <v>72877</v>
      </c>
      <c r="D64" s="4"/>
      <c r="E64" s="4"/>
      <c r="F64" s="4"/>
      <c r="G64" s="4"/>
      <c r="H64" s="4">
        <v>72877</v>
      </c>
      <c r="M64" s="3">
        <v>4110</v>
      </c>
    </row>
    <row r="65" spans="1:13">
      <c r="A65" s="3">
        <v>2740</v>
      </c>
      <c r="B65" s="4">
        <v>58658.16</v>
      </c>
      <c r="C65" s="4">
        <v>48881.8</v>
      </c>
      <c r="D65" s="4">
        <v>58657.860000000008</v>
      </c>
      <c r="E65" s="4">
        <v>58658.16</v>
      </c>
      <c r="F65" s="4">
        <v>14664.54</v>
      </c>
      <c r="G65" s="4"/>
      <c r="H65" s="4">
        <v>239520.52000000002</v>
      </c>
      <c r="M65" s="3">
        <v>4111</v>
      </c>
    </row>
    <row r="66" spans="1:13">
      <c r="A66" s="3">
        <v>2826</v>
      </c>
      <c r="B66" s="4">
        <v>31190.870000000003</v>
      </c>
      <c r="C66" s="4">
        <v>8417.25</v>
      </c>
      <c r="D66" s="4">
        <v>16845.579999999994</v>
      </c>
      <c r="E66" s="4"/>
      <c r="F66" s="4"/>
      <c r="G66" s="4"/>
      <c r="H66" s="4">
        <v>56453.7</v>
      </c>
      <c r="M66" s="3">
        <v>4112</v>
      </c>
    </row>
    <row r="67" spans="1:13">
      <c r="A67" s="3">
        <v>2844</v>
      </c>
      <c r="B67" s="4">
        <v>88725.7</v>
      </c>
      <c r="C67" s="4">
        <v>59412.789999999994</v>
      </c>
      <c r="D67" s="4">
        <v>40970.78</v>
      </c>
      <c r="E67" s="4">
        <v>303528.25</v>
      </c>
      <c r="F67" s="4">
        <v>31790.600000000002</v>
      </c>
      <c r="G67" s="4"/>
      <c r="H67" s="4">
        <v>524428.11999999988</v>
      </c>
      <c r="M67" s="3">
        <v>4118</v>
      </c>
    </row>
    <row r="68" spans="1:13">
      <c r="A68" s="3">
        <v>2864</v>
      </c>
      <c r="B68" s="4"/>
      <c r="C68" s="4"/>
      <c r="D68" s="4">
        <v>12255</v>
      </c>
      <c r="E68" s="4"/>
      <c r="F68" s="4"/>
      <c r="G68" s="4"/>
      <c r="H68" s="4">
        <v>12255</v>
      </c>
      <c r="M68" s="3">
        <v>4119</v>
      </c>
    </row>
    <row r="69" spans="1:13">
      <c r="A69" s="3">
        <v>2870</v>
      </c>
      <c r="B69" s="4">
        <v>6960.01</v>
      </c>
      <c r="C69" s="4">
        <v>27740.929999999997</v>
      </c>
      <c r="D69" s="4">
        <v>12465.9</v>
      </c>
      <c r="E69" s="4"/>
      <c r="F69" s="4"/>
      <c r="G69" s="4"/>
      <c r="H69" s="4">
        <v>47166.84</v>
      </c>
      <c r="M69" s="3" t="s">
        <v>1909</v>
      </c>
    </row>
    <row r="70" spans="1:13">
      <c r="A70" s="3">
        <v>2972</v>
      </c>
      <c r="B70" s="4">
        <v>53251.600000000006</v>
      </c>
      <c r="C70" s="4">
        <v>26625.8</v>
      </c>
      <c r="D70" s="4"/>
      <c r="E70" s="4"/>
      <c r="F70" s="4"/>
      <c r="G70" s="4"/>
      <c r="H70" s="4">
        <v>79877.400000000009</v>
      </c>
      <c r="M70" s="3" t="s">
        <v>1910</v>
      </c>
    </row>
    <row r="71" spans="1:13">
      <c r="A71" s="3">
        <v>2996</v>
      </c>
      <c r="B71" s="4">
        <v>5875.45</v>
      </c>
      <c r="C71" s="4">
        <v>4630.74</v>
      </c>
      <c r="D71" s="4"/>
      <c r="E71" s="4"/>
      <c r="F71" s="4"/>
      <c r="G71" s="4"/>
      <c r="H71" s="4">
        <v>10506.189999999999</v>
      </c>
      <c r="M71" s="3" t="s">
        <v>1911</v>
      </c>
    </row>
    <row r="72" spans="1:13">
      <c r="A72" s="3">
        <v>3030</v>
      </c>
      <c r="B72" s="4">
        <v>5000</v>
      </c>
      <c r="C72" s="4">
        <v>2400</v>
      </c>
      <c r="D72" s="4"/>
      <c r="E72" s="4"/>
      <c r="F72" s="4"/>
      <c r="G72" s="4"/>
      <c r="H72" s="4">
        <v>7400</v>
      </c>
      <c r="M72" s="3" t="s">
        <v>1912</v>
      </c>
    </row>
    <row r="73" spans="1:13">
      <c r="A73" s="3">
        <v>3044</v>
      </c>
      <c r="B73" s="4">
        <v>16387.5</v>
      </c>
      <c r="C73" s="4">
        <v>7448.76</v>
      </c>
      <c r="D73" s="4"/>
      <c r="E73" s="4"/>
      <c r="F73" s="4"/>
      <c r="G73" s="4"/>
      <c r="H73" s="4">
        <v>23836.260000000002</v>
      </c>
      <c r="M73" s="3" t="s">
        <v>1913</v>
      </c>
    </row>
    <row r="74" spans="1:13">
      <c r="A74" s="3">
        <v>3056</v>
      </c>
      <c r="B74" s="4">
        <v>11129.55</v>
      </c>
      <c r="C74" s="4">
        <v>28177.649999999998</v>
      </c>
      <c r="D74" s="4">
        <v>82315.08</v>
      </c>
      <c r="E74" s="4">
        <v>377325.66000000003</v>
      </c>
      <c r="F74" s="4">
        <v>906091.03</v>
      </c>
      <c r="G74" s="4">
        <v>870882.9800000001</v>
      </c>
      <c r="H74" s="4">
        <v>2275921.9500000002</v>
      </c>
      <c r="M74" s="3" t="s">
        <v>1914</v>
      </c>
    </row>
    <row r="75" spans="1:13">
      <c r="A75" s="3">
        <v>3080</v>
      </c>
      <c r="B75" s="4">
        <v>2970270.27</v>
      </c>
      <c r="C75" s="4"/>
      <c r="D75" s="4"/>
      <c r="E75" s="4"/>
      <c r="F75" s="4"/>
      <c r="G75" s="4"/>
      <c r="H75" s="4">
        <v>2970270.27</v>
      </c>
      <c r="M75" s="3" t="s">
        <v>1915</v>
      </c>
    </row>
    <row r="76" spans="1:13">
      <c r="A76" s="3">
        <v>3088</v>
      </c>
      <c r="B76" s="4">
        <v>179320.96000000002</v>
      </c>
      <c r="C76" s="4">
        <v>29440.76</v>
      </c>
      <c r="D76" s="4"/>
      <c r="E76" s="4"/>
      <c r="F76" s="4"/>
      <c r="G76" s="4"/>
      <c r="H76" s="4">
        <v>208761.72000000003</v>
      </c>
      <c r="M76" s="3" t="s">
        <v>1916</v>
      </c>
    </row>
    <row r="77" spans="1:13">
      <c r="A77" s="3">
        <v>3110</v>
      </c>
      <c r="B77" s="4">
        <v>54187.4</v>
      </c>
      <c r="C77" s="4"/>
      <c r="D77" s="4"/>
      <c r="E77" s="4"/>
      <c r="F77" s="4"/>
      <c r="G77" s="4"/>
      <c r="H77" s="4">
        <v>54187.4</v>
      </c>
      <c r="M77" s="3" t="s">
        <v>1917</v>
      </c>
    </row>
    <row r="78" spans="1:13">
      <c r="A78" s="3">
        <v>3112</v>
      </c>
      <c r="B78" s="4">
        <v>38749.090000000047</v>
      </c>
      <c r="C78" s="4">
        <v>12326.23999999998</v>
      </c>
      <c r="D78" s="4">
        <v>3363.77</v>
      </c>
      <c r="E78" s="4">
        <v>3824.3200000000015</v>
      </c>
      <c r="F78" s="4">
        <v>70979.500000000189</v>
      </c>
      <c r="G78" s="4">
        <v>133142.88000000009</v>
      </c>
      <c r="H78" s="4">
        <v>262385.80000000028</v>
      </c>
      <c r="M78" s="3" t="s">
        <v>1918</v>
      </c>
    </row>
    <row r="79" spans="1:13">
      <c r="A79" s="3">
        <v>3116</v>
      </c>
      <c r="B79" s="4">
        <v>781508.00000000012</v>
      </c>
      <c r="C79" s="4"/>
      <c r="D79" s="4"/>
      <c r="E79" s="4"/>
      <c r="F79" s="4"/>
      <c r="G79" s="4"/>
      <c r="H79" s="4">
        <v>781508.00000000012</v>
      </c>
      <c r="M79" s="3" t="s">
        <v>1919</v>
      </c>
    </row>
    <row r="80" spans="1:13">
      <c r="A80" s="3">
        <v>3120</v>
      </c>
      <c r="B80" s="4">
        <v>48233.61</v>
      </c>
      <c r="C80" s="4">
        <v>39126.050000000003</v>
      </c>
      <c r="D80" s="4">
        <v>41310.97</v>
      </c>
      <c r="E80" s="4">
        <v>31004.519999999993</v>
      </c>
      <c r="F80" s="4">
        <v>4909.3</v>
      </c>
      <c r="G80" s="4">
        <v>9856.2999999999975</v>
      </c>
      <c r="H80" s="4">
        <v>174440.75</v>
      </c>
      <c r="M80" s="3" t="s">
        <v>1920</v>
      </c>
    </row>
    <row r="81" spans="1:13">
      <c r="A81" s="3">
        <v>3146</v>
      </c>
      <c r="B81" s="4">
        <v>1371.94</v>
      </c>
      <c r="C81" s="4"/>
      <c r="D81" s="4"/>
      <c r="E81" s="4"/>
      <c r="F81" s="4"/>
      <c r="G81" s="4"/>
      <c r="H81" s="4">
        <v>1371.94</v>
      </c>
      <c r="M81" s="3" t="s">
        <v>1921</v>
      </c>
    </row>
    <row r="82" spans="1:13">
      <c r="A82" s="3">
        <v>3158</v>
      </c>
      <c r="B82" s="4">
        <v>2000</v>
      </c>
      <c r="C82" s="4"/>
      <c r="D82" s="4"/>
      <c r="E82" s="4"/>
      <c r="F82" s="4"/>
      <c r="G82" s="4"/>
      <c r="H82" s="4">
        <v>2000</v>
      </c>
      <c r="M82" s="3" t="s">
        <v>1922</v>
      </c>
    </row>
    <row r="83" spans="1:13">
      <c r="A83" s="3">
        <v>3186</v>
      </c>
      <c r="B83" s="4"/>
      <c r="C83" s="4">
        <v>4410</v>
      </c>
      <c r="D83" s="4"/>
      <c r="E83" s="4"/>
      <c r="F83" s="4"/>
      <c r="G83" s="4"/>
      <c r="H83" s="4">
        <v>4410</v>
      </c>
      <c r="M83" s="3" t="s">
        <v>1923</v>
      </c>
    </row>
    <row r="84" spans="1:13">
      <c r="A84" s="3">
        <v>3190</v>
      </c>
      <c r="B84" s="4"/>
      <c r="C84" s="4"/>
      <c r="D84" s="4">
        <v>25650</v>
      </c>
      <c r="E84" s="4"/>
      <c r="F84" s="4"/>
      <c r="G84" s="4"/>
      <c r="H84" s="4">
        <v>25650</v>
      </c>
      <c r="M84" s="3" t="s">
        <v>1924</v>
      </c>
    </row>
    <row r="85" spans="1:13">
      <c r="A85" s="3">
        <v>3226</v>
      </c>
      <c r="B85" s="4">
        <v>158034.69999999998</v>
      </c>
      <c r="C85" s="4">
        <v>170868.05</v>
      </c>
      <c r="D85" s="4">
        <v>63191.17</v>
      </c>
      <c r="E85" s="4"/>
      <c r="F85" s="4">
        <v>48667.74</v>
      </c>
      <c r="G85" s="4">
        <v>7748.8099999999995</v>
      </c>
      <c r="H85" s="4">
        <v>448510.47</v>
      </c>
      <c r="M85" s="3" t="s">
        <v>1925</v>
      </c>
    </row>
    <row r="86" spans="1:13">
      <c r="A86" s="3">
        <v>3242</v>
      </c>
      <c r="B86" s="4"/>
      <c r="C86" s="4"/>
      <c r="D86" s="4">
        <v>3842.79</v>
      </c>
      <c r="E86" s="4"/>
      <c r="F86" s="4"/>
      <c r="G86" s="4"/>
      <c r="H86" s="4">
        <v>3842.79</v>
      </c>
      <c r="M86" s="3" t="s">
        <v>1926</v>
      </c>
    </row>
    <row r="87" spans="1:13">
      <c r="A87" s="3">
        <v>3424</v>
      </c>
      <c r="B87" s="4">
        <v>4742.3999999999996</v>
      </c>
      <c r="C87" s="4">
        <v>17550.3</v>
      </c>
      <c r="D87" s="4">
        <v>20827.8</v>
      </c>
      <c r="E87" s="4">
        <v>5836.8</v>
      </c>
      <c r="F87" s="4">
        <v>12768</v>
      </c>
      <c r="G87" s="4"/>
      <c r="H87" s="4">
        <v>61725.299999999996</v>
      </c>
      <c r="M87" s="3" t="s">
        <v>1927</v>
      </c>
    </row>
    <row r="88" spans="1:13">
      <c r="A88" s="3">
        <v>3438</v>
      </c>
      <c r="B88" s="4"/>
      <c r="C88" s="4"/>
      <c r="D88" s="4"/>
      <c r="E88" s="4">
        <v>41639.82</v>
      </c>
      <c r="F88" s="4">
        <v>78084.94</v>
      </c>
      <c r="G88" s="4"/>
      <c r="H88" s="4">
        <v>119724.76000000001</v>
      </c>
      <c r="M88" s="3" t="s">
        <v>1928</v>
      </c>
    </row>
    <row r="89" spans="1:13">
      <c r="A89" s="3">
        <v>3468</v>
      </c>
      <c r="B89" s="4">
        <v>51300</v>
      </c>
      <c r="C89" s="4"/>
      <c r="D89" s="4"/>
      <c r="E89" s="4"/>
      <c r="F89" s="4"/>
      <c r="G89" s="4"/>
      <c r="H89" s="4">
        <v>51300</v>
      </c>
      <c r="M89" s="3" t="s">
        <v>1929</v>
      </c>
    </row>
    <row r="90" spans="1:13">
      <c r="A90" s="3">
        <v>3482</v>
      </c>
      <c r="B90" s="4">
        <v>75860</v>
      </c>
      <c r="C90" s="4"/>
      <c r="D90" s="4"/>
      <c r="E90" s="4"/>
      <c r="F90" s="4"/>
      <c r="G90" s="4"/>
      <c r="H90" s="4">
        <v>75860</v>
      </c>
      <c r="M90" s="3" t="s">
        <v>1930</v>
      </c>
    </row>
    <row r="91" spans="1:13">
      <c r="A91" s="3">
        <v>3538</v>
      </c>
      <c r="B91" s="4"/>
      <c r="C91" s="4"/>
      <c r="D91" s="4"/>
      <c r="E91" s="4">
        <v>9375</v>
      </c>
      <c r="F91" s="4">
        <v>6457</v>
      </c>
      <c r="G91" s="4"/>
      <c r="H91" s="4">
        <v>15832</v>
      </c>
      <c r="M91" s="3" t="s">
        <v>1931</v>
      </c>
    </row>
    <row r="92" spans="1:13">
      <c r="A92" s="3">
        <v>3558</v>
      </c>
      <c r="B92" s="4">
        <v>1275</v>
      </c>
      <c r="C92" s="4">
        <v>8010</v>
      </c>
      <c r="D92" s="4"/>
      <c r="E92" s="4"/>
      <c r="F92" s="4"/>
      <c r="G92" s="4"/>
      <c r="H92" s="4">
        <v>9285</v>
      </c>
      <c r="M92" s="3" t="s">
        <v>1932</v>
      </c>
    </row>
    <row r="93" spans="1:13">
      <c r="A93" s="3">
        <v>3584</v>
      </c>
      <c r="B93" s="4">
        <v>2593.5</v>
      </c>
      <c r="C93" s="4"/>
      <c r="D93" s="4"/>
      <c r="E93" s="4">
        <v>34049.4</v>
      </c>
      <c r="F93" s="4">
        <v>68098.8</v>
      </c>
      <c r="G93" s="4">
        <v>74186.16</v>
      </c>
      <c r="H93" s="4">
        <v>178927.86000000002</v>
      </c>
      <c r="M93" s="3" t="s">
        <v>1933</v>
      </c>
    </row>
    <row r="94" spans="1:13">
      <c r="A94" s="3">
        <v>3622</v>
      </c>
      <c r="B94" s="4"/>
      <c r="C94" s="4">
        <v>27930</v>
      </c>
      <c r="D94" s="4">
        <v>39102</v>
      </c>
      <c r="E94" s="4"/>
      <c r="F94" s="4"/>
      <c r="G94" s="4"/>
      <c r="H94" s="4">
        <v>67032</v>
      </c>
      <c r="M94" s="3" t="s">
        <v>1934</v>
      </c>
    </row>
    <row r="95" spans="1:13">
      <c r="A95" s="3">
        <v>3624</v>
      </c>
      <c r="B95" s="4">
        <v>82493.070000000007</v>
      </c>
      <c r="C95" s="4"/>
      <c r="D95" s="4"/>
      <c r="E95" s="4"/>
      <c r="F95" s="4"/>
      <c r="G95" s="4"/>
      <c r="H95" s="4">
        <v>82493.070000000007</v>
      </c>
      <c r="M95" s="3" t="s">
        <v>1935</v>
      </c>
    </row>
    <row r="96" spans="1:13">
      <c r="A96" s="3">
        <v>3632</v>
      </c>
      <c r="B96" s="4">
        <v>15660</v>
      </c>
      <c r="C96" s="4">
        <v>2355</v>
      </c>
      <c r="D96" s="4"/>
      <c r="E96" s="4"/>
      <c r="F96" s="4"/>
      <c r="G96" s="4"/>
      <c r="H96" s="4">
        <v>18015</v>
      </c>
      <c r="M96" s="3" t="s">
        <v>1936</v>
      </c>
    </row>
    <row r="97" spans="1:13">
      <c r="A97" s="3">
        <v>3642</v>
      </c>
      <c r="B97" s="4">
        <v>3370</v>
      </c>
      <c r="C97" s="4"/>
      <c r="D97" s="4"/>
      <c r="E97" s="4"/>
      <c r="F97" s="4"/>
      <c r="G97" s="4"/>
      <c r="H97" s="4">
        <v>3370</v>
      </c>
      <c r="M97" s="3" t="s">
        <v>1937</v>
      </c>
    </row>
    <row r="98" spans="1:13">
      <c r="A98" s="3">
        <v>3646</v>
      </c>
      <c r="B98" s="4">
        <v>50274.000000000007</v>
      </c>
      <c r="C98" s="4">
        <v>49097.37999999999</v>
      </c>
      <c r="D98" s="4">
        <v>22242.959999999999</v>
      </c>
      <c r="E98" s="4"/>
      <c r="F98" s="4"/>
      <c r="G98" s="4"/>
      <c r="H98" s="4">
        <v>121614.34</v>
      </c>
      <c r="M98" s="3" t="s">
        <v>1938</v>
      </c>
    </row>
    <row r="99" spans="1:13">
      <c r="A99" s="3">
        <v>3658</v>
      </c>
      <c r="B99" s="4"/>
      <c r="C99" s="4">
        <v>8371.02</v>
      </c>
      <c r="D99" s="4"/>
      <c r="E99" s="4"/>
      <c r="F99" s="4"/>
      <c r="G99" s="4"/>
      <c r="H99" s="4">
        <v>8371.02</v>
      </c>
      <c r="M99" s="3" t="s">
        <v>1939</v>
      </c>
    </row>
    <row r="100" spans="1:13">
      <c r="A100" s="3">
        <v>3662</v>
      </c>
      <c r="B100" s="4">
        <v>5231</v>
      </c>
      <c r="C100" s="4"/>
      <c r="D100" s="4"/>
      <c r="E100" s="4"/>
      <c r="F100" s="4"/>
      <c r="G100" s="4"/>
      <c r="H100" s="4">
        <v>5231</v>
      </c>
      <c r="M100" s="3" t="s">
        <v>1940</v>
      </c>
    </row>
    <row r="101" spans="1:13">
      <c r="A101" s="3">
        <v>3666</v>
      </c>
      <c r="B101" s="4"/>
      <c r="C101" s="4"/>
      <c r="D101" s="4">
        <v>4437</v>
      </c>
      <c r="E101" s="4"/>
      <c r="F101" s="4"/>
      <c r="G101" s="4"/>
      <c r="H101" s="4">
        <v>4437</v>
      </c>
      <c r="M101" s="3" t="s">
        <v>1941</v>
      </c>
    </row>
    <row r="102" spans="1:13">
      <c r="A102" s="3">
        <v>3672</v>
      </c>
      <c r="B102" s="4">
        <v>37520</v>
      </c>
      <c r="C102" s="4"/>
      <c r="D102" s="4"/>
      <c r="E102" s="4"/>
      <c r="F102" s="4"/>
      <c r="G102" s="4"/>
      <c r="H102" s="4">
        <v>37520</v>
      </c>
      <c r="M102" s="3" t="s">
        <v>1942</v>
      </c>
    </row>
    <row r="103" spans="1:13">
      <c r="A103" s="3">
        <v>3674</v>
      </c>
      <c r="B103" s="4">
        <v>22426.2</v>
      </c>
      <c r="C103" s="4"/>
      <c r="D103" s="4"/>
      <c r="E103" s="4">
        <v>317569.05000000005</v>
      </c>
      <c r="F103" s="4">
        <v>325828.20999999996</v>
      </c>
      <c r="G103" s="4"/>
      <c r="H103" s="4">
        <v>665823.46</v>
      </c>
      <c r="M103" s="3" t="s">
        <v>1943</v>
      </c>
    </row>
    <row r="104" spans="1:13">
      <c r="A104" s="3">
        <v>3676</v>
      </c>
      <c r="B104" s="4"/>
      <c r="C104" s="4"/>
      <c r="D104" s="4"/>
      <c r="E104" s="4">
        <v>216077.23</v>
      </c>
      <c r="F104" s="4"/>
      <c r="G104" s="4"/>
      <c r="H104" s="4">
        <v>216077.23</v>
      </c>
      <c r="M104" s="3" t="s">
        <v>1944</v>
      </c>
    </row>
    <row r="105" spans="1:13">
      <c r="A105" s="3">
        <v>3678</v>
      </c>
      <c r="B105" s="4"/>
      <c r="C105" s="4">
        <v>3500</v>
      </c>
      <c r="D105" s="4">
        <v>12650</v>
      </c>
      <c r="E105" s="4"/>
      <c r="F105" s="4">
        <v>1800</v>
      </c>
      <c r="G105" s="4"/>
      <c r="H105" s="4">
        <v>17950</v>
      </c>
      <c r="M105" s="3" t="s">
        <v>1945</v>
      </c>
    </row>
    <row r="106" spans="1:13">
      <c r="A106" s="3">
        <v>3684</v>
      </c>
      <c r="B106" s="4">
        <v>10945</v>
      </c>
      <c r="C106" s="4">
        <v>22260</v>
      </c>
      <c r="D106" s="4">
        <v>3570</v>
      </c>
      <c r="E106" s="4">
        <v>2240</v>
      </c>
      <c r="F106" s="4">
        <v>15720</v>
      </c>
      <c r="G106" s="4"/>
      <c r="H106" s="4">
        <v>54735</v>
      </c>
      <c r="M106" s="3" t="s">
        <v>1946</v>
      </c>
    </row>
    <row r="107" spans="1:13">
      <c r="A107" s="3">
        <v>3692</v>
      </c>
      <c r="B107" s="4">
        <v>6840</v>
      </c>
      <c r="C107" s="4"/>
      <c r="D107" s="4"/>
      <c r="E107" s="4"/>
      <c r="F107" s="4"/>
      <c r="G107" s="4"/>
      <c r="H107" s="4">
        <v>6840</v>
      </c>
      <c r="M107" s="3" t="s">
        <v>1947</v>
      </c>
    </row>
    <row r="108" spans="1:13">
      <c r="A108" s="3">
        <v>3694</v>
      </c>
      <c r="B108" s="4">
        <v>23400</v>
      </c>
      <c r="C108" s="4"/>
      <c r="D108" s="4"/>
      <c r="E108" s="4"/>
      <c r="F108" s="4"/>
      <c r="G108" s="4"/>
      <c r="H108" s="4">
        <v>23400</v>
      </c>
      <c r="M108" s="3" t="s">
        <v>1948</v>
      </c>
    </row>
    <row r="109" spans="1:13">
      <c r="A109" s="3">
        <v>3700</v>
      </c>
      <c r="B109" s="4">
        <v>212563.09000000075</v>
      </c>
      <c r="C109" s="4">
        <v>-1052.98</v>
      </c>
      <c r="D109" s="4">
        <v>399652.99999999726</v>
      </c>
      <c r="E109" s="4">
        <v>120163.63000000027</v>
      </c>
      <c r="F109" s="4">
        <v>32505.180000000033</v>
      </c>
      <c r="G109" s="4"/>
      <c r="H109" s="4">
        <v>763831.9199999983</v>
      </c>
      <c r="M109" s="3" t="s">
        <v>1949</v>
      </c>
    </row>
    <row r="110" spans="1:13">
      <c r="A110" s="3">
        <v>3706</v>
      </c>
      <c r="B110" s="4">
        <v>5700</v>
      </c>
      <c r="C110" s="4"/>
      <c r="D110" s="4"/>
      <c r="E110" s="4"/>
      <c r="F110" s="4"/>
      <c r="G110" s="4"/>
      <c r="H110" s="4">
        <v>5700</v>
      </c>
      <c r="M110" s="3" t="s">
        <v>1950</v>
      </c>
    </row>
    <row r="111" spans="1:13">
      <c r="A111" s="3">
        <v>3708</v>
      </c>
      <c r="B111" s="4">
        <v>8148</v>
      </c>
      <c r="C111" s="4"/>
      <c r="D111" s="4"/>
      <c r="E111" s="4"/>
      <c r="F111" s="4"/>
      <c r="G111" s="4"/>
      <c r="H111" s="4">
        <v>8148</v>
      </c>
      <c r="M111" s="3" t="s">
        <v>1951</v>
      </c>
    </row>
    <row r="112" spans="1:13">
      <c r="A112" s="3">
        <v>3804</v>
      </c>
      <c r="B112" s="4">
        <v>93554.1</v>
      </c>
      <c r="C112" s="4">
        <v>237671.76</v>
      </c>
      <c r="D112" s="4">
        <v>5814</v>
      </c>
      <c r="E112" s="4"/>
      <c r="F112" s="4"/>
      <c r="G112" s="4"/>
      <c r="H112" s="4">
        <v>337039.86</v>
      </c>
      <c r="M112" s="3" t="s">
        <v>1952</v>
      </c>
    </row>
    <row r="113" spans="1:13">
      <c r="A113" s="3">
        <v>3808</v>
      </c>
      <c r="B113" s="4"/>
      <c r="C113" s="4">
        <v>7811.54</v>
      </c>
      <c r="D113" s="4">
        <v>12255</v>
      </c>
      <c r="E113" s="4"/>
      <c r="F113" s="4"/>
      <c r="G113" s="4"/>
      <c r="H113" s="4">
        <v>20066.54</v>
      </c>
      <c r="M113" s="3" t="s">
        <v>1953</v>
      </c>
    </row>
    <row r="114" spans="1:13">
      <c r="A114" s="3">
        <v>3900</v>
      </c>
      <c r="B114" s="4"/>
      <c r="C114" s="4"/>
      <c r="D114" s="4">
        <v>2500</v>
      </c>
      <c r="E114" s="4"/>
      <c r="F114" s="4"/>
      <c r="G114" s="4"/>
      <c r="H114" s="4">
        <v>2500</v>
      </c>
      <c r="M114" s="3" t="s">
        <v>1954</v>
      </c>
    </row>
    <row r="115" spans="1:13">
      <c r="A115" s="3">
        <v>3918</v>
      </c>
      <c r="B115" s="4">
        <v>125125.17</v>
      </c>
      <c r="C115" s="4"/>
      <c r="D115" s="4"/>
      <c r="E115" s="4"/>
      <c r="F115" s="4"/>
      <c r="G115" s="4"/>
      <c r="H115" s="4">
        <v>125125.17</v>
      </c>
      <c r="M115" s="3" t="s">
        <v>1955</v>
      </c>
    </row>
    <row r="116" spans="1:13">
      <c r="A116" s="3">
        <v>3924</v>
      </c>
      <c r="B116" s="4">
        <v>297239.03999999998</v>
      </c>
      <c r="C116" s="4"/>
      <c r="D116" s="4"/>
      <c r="E116" s="4"/>
      <c r="F116" s="4"/>
      <c r="G116" s="4"/>
      <c r="H116" s="4">
        <v>297239.03999999998</v>
      </c>
      <c r="M116" s="3" t="s">
        <v>1956</v>
      </c>
    </row>
    <row r="117" spans="1:13">
      <c r="A117" s="3">
        <v>3940</v>
      </c>
      <c r="B117" s="4"/>
      <c r="C117" s="4"/>
      <c r="D117" s="4"/>
      <c r="E117" s="4">
        <v>13497.6</v>
      </c>
      <c r="F117" s="4"/>
      <c r="G117" s="4"/>
      <c r="H117" s="4">
        <v>13497.6</v>
      </c>
      <c r="M117" s="3" t="s">
        <v>1957</v>
      </c>
    </row>
    <row r="118" spans="1:13">
      <c r="A118" s="3">
        <v>3942</v>
      </c>
      <c r="B118" s="4">
        <v>37714.490000000005</v>
      </c>
      <c r="C118" s="4">
        <v>105557.81</v>
      </c>
      <c r="D118" s="4">
        <v>10198.64</v>
      </c>
      <c r="E118" s="4">
        <v>25364.53</v>
      </c>
      <c r="F118" s="4">
        <v>75409.17</v>
      </c>
      <c r="G118" s="4">
        <v>5660.09</v>
      </c>
      <c r="H118" s="4">
        <v>259904.72999999998</v>
      </c>
      <c r="M118" s="3" t="s">
        <v>1958</v>
      </c>
    </row>
    <row r="119" spans="1:13">
      <c r="A119" s="3">
        <v>3946</v>
      </c>
      <c r="B119" s="4"/>
      <c r="C119" s="4"/>
      <c r="D119" s="4"/>
      <c r="E119" s="4">
        <v>28763.77</v>
      </c>
      <c r="F119" s="4"/>
      <c r="G119" s="4"/>
      <c r="H119" s="4">
        <v>28763.77</v>
      </c>
      <c r="M119" s="3" t="s">
        <v>1959</v>
      </c>
    </row>
    <row r="120" spans="1:13">
      <c r="A120" s="3">
        <v>3948</v>
      </c>
      <c r="B120" s="4"/>
      <c r="C120" s="4"/>
      <c r="D120" s="4">
        <v>14775</v>
      </c>
      <c r="E120" s="4"/>
      <c r="F120" s="4"/>
      <c r="G120" s="4"/>
      <c r="H120" s="4">
        <v>14775</v>
      </c>
      <c r="M120" s="3" t="s">
        <v>1960</v>
      </c>
    </row>
    <row r="121" spans="1:13">
      <c r="A121" s="3">
        <v>3960</v>
      </c>
      <c r="B121" s="4"/>
      <c r="C121" s="4"/>
      <c r="D121" s="4"/>
      <c r="E121" s="4">
        <v>22682.400000000001</v>
      </c>
      <c r="F121" s="4">
        <v>36330</v>
      </c>
      <c r="G121" s="4">
        <v>4374</v>
      </c>
      <c r="H121" s="4">
        <v>63386.400000000001</v>
      </c>
      <c r="M121" s="3" t="s">
        <v>1961</v>
      </c>
    </row>
    <row r="122" spans="1:13">
      <c r="A122" s="3">
        <v>3964</v>
      </c>
      <c r="B122" s="4">
        <v>29987.7</v>
      </c>
      <c r="C122" s="4"/>
      <c r="D122" s="4"/>
      <c r="E122" s="4"/>
      <c r="F122" s="4"/>
      <c r="G122" s="4"/>
      <c r="H122" s="4">
        <v>29987.7</v>
      </c>
      <c r="M122" s="3" t="s">
        <v>1962</v>
      </c>
    </row>
    <row r="123" spans="1:13">
      <c r="A123" s="3">
        <v>3968</v>
      </c>
      <c r="B123" s="4"/>
      <c r="C123" s="4"/>
      <c r="D123" s="4"/>
      <c r="E123" s="4">
        <v>24800</v>
      </c>
      <c r="F123" s="4"/>
      <c r="G123" s="4"/>
      <c r="H123" s="4">
        <v>24800</v>
      </c>
      <c r="M123" s="3" t="s">
        <v>1963</v>
      </c>
    </row>
    <row r="124" spans="1:13">
      <c r="A124" s="3">
        <v>3972</v>
      </c>
      <c r="B124" s="4">
        <v>1009</v>
      </c>
      <c r="C124" s="4"/>
      <c r="D124" s="4"/>
      <c r="E124" s="4"/>
      <c r="F124" s="4"/>
      <c r="G124" s="4"/>
      <c r="H124" s="4">
        <v>1009</v>
      </c>
      <c r="M124" s="3" t="s">
        <v>1964</v>
      </c>
    </row>
    <row r="125" spans="1:13">
      <c r="A125" s="3">
        <v>3996</v>
      </c>
      <c r="B125" s="4"/>
      <c r="C125" s="4">
        <v>1517.23</v>
      </c>
      <c r="D125" s="4"/>
      <c r="E125" s="4"/>
      <c r="F125" s="4">
        <v>23669.489999999998</v>
      </c>
      <c r="G125" s="4">
        <v>3589.86</v>
      </c>
      <c r="H125" s="4">
        <v>28776.579999999998</v>
      </c>
      <c r="M125" s="3" t="s">
        <v>1965</v>
      </c>
    </row>
    <row r="126" spans="1:13">
      <c r="A126" s="3">
        <v>4000</v>
      </c>
      <c r="B126" s="4"/>
      <c r="C126" s="4">
        <v>23791.800000000003</v>
      </c>
      <c r="D126" s="4">
        <v>21781.98</v>
      </c>
      <c r="E126" s="4"/>
      <c r="F126" s="4"/>
      <c r="G126" s="4"/>
      <c r="H126" s="4">
        <v>45573.78</v>
      </c>
      <c r="M126" s="3" t="s">
        <v>1966</v>
      </c>
    </row>
    <row r="127" spans="1:13">
      <c r="A127" s="3">
        <v>4006</v>
      </c>
      <c r="B127" s="4">
        <v>21663.45</v>
      </c>
      <c r="C127" s="4"/>
      <c r="D127" s="4">
        <v>102153.9</v>
      </c>
      <c r="E127" s="4"/>
      <c r="F127" s="4"/>
      <c r="G127" s="4"/>
      <c r="H127" s="4">
        <v>123817.34999999999</v>
      </c>
      <c r="M127" s="3" t="s">
        <v>1967</v>
      </c>
    </row>
    <row r="128" spans="1:13">
      <c r="A128" s="3">
        <v>4016</v>
      </c>
      <c r="B128" s="4"/>
      <c r="C128" s="4"/>
      <c r="D128" s="4">
        <v>20724</v>
      </c>
      <c r="E128" s="4"/>
      <c r="F128" s="4"/>
      <c r="G128" s="4"/>
      <c r="H128" s="4">
        <v>20724</v>
      </c>
      <c r="M128" s="3" t="s">
        <v>1968</v>
      </c>
    </row>
    <row r="129" spans="1:13">
      <c r="A129" s="3">
        <v>4020</v>
      </c>
      <c r="B129" s="4">
        <v>7843.2</v>
      </c>
      <c r="C129" s="4"/>
      <c r="D129" s="4"/>
      <c r="E129" s="4"/>
      <c r="F129" s="4"/>
      <c r="G129" s="4"/>
      <c r="H129" s="4">
        <v>7843.2</v>
      </c>
      <c r="M129" s="3" t="s">
        <v>1969</v>
      </c>
    </row>
    <row r="130" spans="1:13">
      <c r="A130" s="3">
        <v>4036</v>
      </c>
      <c r="B130" s="4">
        <v>146600</v>
      </c>
      <c r="C130" s="4"/>
      <c r="D130" s="4"/>
      <c r="E130" s="4"/>
      <c r="F130" s="4"/>
      <c r="G130" s="4"/>
      <c r="H130" s="4">
        <v>146600</v>
      </c>
      <c r="M130" s="3" t="s">
        <v>1970</v>
      </c>
    </row>
    <row r="131" spans="1:13">
      <c r="A131" s="3">
        <v>4040</v>
      </c>
      <c r="B131" s="4"/>
      <c r="C131" s="4">
        <v>50000</v>
      </c>
      <c r="D131" s="4"/>
      <c r="E131" s="4"/>
      <c r="F131" s="4"/>
      <c r="G131" s="4"/>
      <c r="H131" s="4">
        <v>50000</v>
      </c>
      <c r="M131" s="3" t="s">
        <v>1971</v>
      </c>
    </row>
    <row r="132" spans="1:13">
      <c r="A132" s="3">
        <v>4042</v>
      </c>
      <c r="B132" s="4">
        <v>15693</v>
      </c>
      <c r="C132" s="4"/>
      <c r="D132" s="4"/>
      <c r="E132" s="4"/>
      <c r="F132" s="4"/>
      <c r="G132" s="4"/>
      <c r="H132" s="4">
        <v>15693</v>
      </c>
      <c r="M132" s="3" t="s">
        <v>1972</v>
      </c>
    </row>
    <row r="133" spans="1:13">
      <c r="A133" s="3">
        <v>4052</v>
      </c>
      <c r="B133" s="4">
        <v>2143.6</v>
      </c>
      <c r="C133" s="4"/>
      <c r="D133" s="4"/>
      <c r="E133" s="4"/>
      <c r="F133" s="4"/>
      <c r="G133" s="4"/>
      <c r="H133" s="4">
        <v>2143.6</v>
      </c>
      <c r="M133" s="3" t="s">
        <v>1973</v>
      </c>
    </row>
    <row r="134" spans="1:13">
      <c r="A134" s="3">
        <v>4054</v>
      </c>
      <c r="B134" s="4">
        <v>497837.57999999996</v>
      </c>
      <c r="C134" s="4">
        <v>521730.66</v>
      </c>
      <c r="D134" s="4">
        <v>596971.80999999994</v>
      </c>
      <c r="E134" s="4">
        <v>671797.04999999993</v>
      </c>
      <c r="F134" s="4">
        <v>661234.09</v>
      </c>
      <c r="G134" s="4">
        <v>236607.69999999998</v>
      </c>
      <c r="H134" s="4">
        <v>3186178.89</v>
      </c>
      <c r="M134" s="3" t="s">
        <v>1974</v>
      </c>
    </row>
    <row r="135" spans="1:13">
      <c r="A135" s="3">
        <v>4056</v>
      </c>
      <c r="B135" s="4">
        <v>17300</v>
      </c>
      <c r="C135" s="4"/>
      <c r="D135" s="4"/>
      <c r="E135" s="4"/>
      <c r="F135" s="4"/>
      <c r="G135" s="4"/>
      <c r="H135" s="4">
        <v>17300</v>
      </c>
      <c r="M135" s="3" t="s">
        <v>1975</v>
      </c>
    </row>
    <row r="136" spans="1:13">
      <c r="A136" s="3">
        <v>4058</v>
      </c>
      <c r="B136" s="4">
        <v>66091.5</v>
      </c>
      <c r="C136" s="4"/>
      <c r="D136" s="4"/>
      <c r="E136" s="4"/>
      <c r="F136" s="4"/>
      <c r="G136" s="4"/>
      <c r="H136" s="4">
        <v>66091.5</v>
      </c>
      <c r="M136" s="3" t="s">
        <v>1976</v>
      </c>
    </row>
    <row r="137" spans="1:13">
      <c r="A137" s="3">
        <v>4060</v>
      </c>
      <c r="B137" s="4">
        <v>24706.080000000002</v>
      </c>
      <c r="C137" s="4">
        <v>41131.199999999997</v>
      </c>
      <c r="D137" s="4"/>
      <c r="E137" s="4"/>
      <c r="F137" s="4"/>
      <c r="G137" s="4"/>
      <c r="H137" s="4">
        <v>65837.279999999999</v>
      </c>
      <c r="M137" s="3" t="s">
        <v>1977</v>
      </c>
    </row>
    <row r="138" spans="1:13">
      <c r="A138" s="3">
        <v>4062</v>
      </c>
      <c r="B138" s="4">
        <v>98842.22</v>
      </c>
      <c r="C138" s="4"/>
      <c r="D138" s="4"/>
      <c r="E138" s="4"/>
      <c r="F138" s="4"/>
      <c r="G138" s="4"/>
      <c r="H138" s="4">
        <v>98842.22</v>
      </c>
      <c r="M138" s="3" t="s">
        <v>1978</v>
      </c>
    </row>
    <row r="139" spans="1:13">
      <c r="A139" s="3">
        <v>4064</v>
      </c>
      <c r="B139" s="4">
        <v>645218.6</v>
      </c>
      <c r="C139" s="4">
        <v>897289.17999999993</v>
      </c>
      <c r="D139" s="4">
        <v>969505.20000000007</v>
      </c>
      <c r="E139" s="4">
        <v>1044846.7400000003</v>
      </c>
      <c r="F139" s="4">
        <v>1168437.92</v>
      </c>
      <c r="G139" s="4">
        <v>442225.06</v>
      </c>
      <c r="H139" s="4">
        <v>5167522.7</v>
      </c>
      <c r="M139" s="3" t="s">
        <v>1979</v>
      </c>
    </row>
    <row r="140" spans="1:13">
      <c r="A140" s="3">
        <v>4066</v>
      </c>
      <c r="B140" s="4">
        <v>64353.9</v>
      </c>
      <c r="C140" s="4"/>
      <c r="D140" s="4"/>
      <c r="E140" s="4"/>
      <c r="F140" s="4"/>
      <c r="G140" s="4"/>
      <c r="H140" s="4">
        <v>64353.9</v>
      </c>
      <c r="M140" s="3" t="s">
        <v>1980</v>
      </c>
    </row>
    <row r="141" spans="1:13">
      <c r="A141" s="3">
        <v>4070</v>
      </c>
      <c r="B141" s="4">
        <v>299646.40999999997</v>
      </c>
      <c r="C141" s="4">
        <v>408824.25</v>
      </c>
      <c r="D141" s="4">
        <v>478620.89</v>
      </c>
      <c r="E141" s="4">
        <v>559537.74999999988</v>
      </c>
      <c r="F141" s="4">
        <v>809183.11</v>
      </c>
      <c r="G141" s="4">
        <v>805187.26</v>
      </c>
      <c r="H141" s="4">
        <v>3360999.67</v>
      </c>
      <c r="M141" s="3" t="s">
        <v>1981</v>
      </c>
    </row>
    <row r="142" spans="1:13">
      <c r="A142" s="3">
        <v>4072</v>
      </c>
      <c r="B142" s="4">
        <v>236640.06</v>
      </c>
      <c r="C142" s="4"/>
      <c r="D142" s="4"/>
      <c r="E142" s="4"/>
      <c r="F142" s="4"/>
      <c r="G142" s="4"/>
      <c r="H142" s="4">
        <v>236640.06</v>
      </c>
      <c r="M142" s="3" t="s">
        <v>1982</v>
      </c>
    </row>
    <row r="143" spans="1:13">
      <c r="A143" s="3">
        <v>4074</v>
      </c>
      <c r="B143" s="4">
        <v>241928.51</v>
      </c>
      <c r="C143" s="4">
        <v>223462.8</v>
      </c>
      <c r="D143" s="4"/>
      <c r="E143" s="4">
        <v>473328</v>
      </c>
      <c r="F143" s="4"/>
      <c r="G143" s="4"/>
      <c r="H143" s="4">
        <v>938719.31</v>
      </c>
      <c r="M143" s="3" t="s">
        <v>1983</v>
      </c>
    </row>
    <row r="144" spans="1:13">
      <c r="A144" s="3">
        <v>4075</v>
      </c>
      <c r="B144" s="4">
        <v>11058</v>
      </c>
      <c r="C144" s="4">
        <v>22572</v>
      </c>
      <c r="D144" s="4">
        <v>399570</v>
      </c>
      <c r="E144" s="4">
        <v>275766</v>
      </c>
      <c r="F144" s="4"/>
      <c r="G144" s="4">
        <v>499092</v>
      </c>
      <c r="H144" s="4">
        <v>1208058</v>
      </c>
      <c r="M144" s="3" t="s">
        <v>1984</v>
      </c>
    </row>
    <row r="145" spans="1:13">
      <c r="A145" s="3">
        <v>4076</v>
      </c>
      <c r="B145" s="4">
        <v>136116</v>
      </c>
      <c r="C145" s="4">
        <v>102052.8</v>
      </c>
      <c r="D145" s="4"/>
      <c r="E145" s="4"/>
      <c r="F145" s="4"/>
      <c r="G145" s="4"/>
      <c r="H145" s="4">
        <v>238168.8</v>
      </c>
      <c r="M145" s="3" t="s">
        <v>1985</v>
      </c>
    </row>
    <row r="146" spans="1:13">
      <c r="A146" s="3">
        <v>4077</v>
      </c>
      <c r="B146" s="4">
        <v>3720</v>
      </c>
      <c r="C146" s="4"/>
      <c r="D146" s="4"/>
      <c r="E146" s="4"/>
      <c r="F146" s="4"/>
      <c r="G146" s="4"/>
      <c r="H146" s="4">
        <v>3720</v>
      </c>
      <c r="M146" s="3" t="s">
        <v>1986</v>
      </c>
    </row>
    <row r="147" spans="1:13">
      <c r="A147" s="3">
        <v>4078</v>
      </c>
      <c r="B147" s="4">
        <v>91161.47</v>
      </c>
      <c r="C147" s="4"/>
      <c r="D147" s="4"/>
      <c r="E147" s="4"/>
      <c r="F147" s="4"/>
      <c r="G147" s="4"/>
      <c r="H147" s="4">
        <v>91161.47</v>
      </c>
      <c r="M147" s="3" t="s">
        <v>1987</v>
      </c>
    </row>
    <row r="148" spans="1:13">
      <c r="A148" s="3">
        <v>4079</v>
      </c>
      <c r="B148" s="4">
        <v>15130</v>
      </c>
      <c r="C148" s="4"/>
      <c r="D148" s="4"/>
      <c r="E148" s="4"/>
      <c r="F148" s="4"/>
      <c r="G148" s="4"/>
      <c r="H148" s="4">
        <v>15130</v>
      </c>
      <c r="M148" s="3" t="s">
        <v>1988</v>
      </c>
    </row>
    <row r="149" spans="1:13">
      <c r="A149" s="3">
        <v>4080</v>
      </c>
      <c r="B149" s="4">
        <v>80560.5</v>
      </c>
      <c r="C149" s="4">
        <v>291473.40000000002</v>
      </c>
      <c r="D149" s="4">
        <v>311353.63</v>
      </c>
      <c r="E149" s="4">
        <v>109776.96000000002</v>
      </c>
      <c r="F149" s="4"/>
      <c r="G149" s="4"/>
      <c r="H149" s="4">
        <v>793164.49</v>
      </c>
      <c r="M149" s="3" t="s">
        <v>1989</v>
      </c>
    </row>
    <row r="150" spans="1:13">
      <c r="A150" s="3">
        <v>4081</v>
      </c>
      <c r="B150" s="4">
        <v>1408.17</v>
      </c>
      <c r="C150" s="4"/>
      <c r="D150" s="4"/>
      <c r="E150" s="4"/>
      <c r="F150" s="4"/>
      <c r="G150" s="4"/>
      <c r="H150" s="4">
        <v>1408.17</v>
      </c>
      <c r="M150" s="3" t="s">
        <v>1990</v>
      </c>
    </row>
    <row r="151" spans="1:13">
      <c r="A151" s="3">
        <v>4082</v>
      </c>
      <c r="B151" s="4">
        <v>398674.76</v>
      </c>
      <c r="C151" s="4"/>
      <c r="D151" s="4"/>
      <c r="E151" s="4"/>
      <c r="F151" s="4"/>
      <c r="G151" s="4"/>
      <c r="H151" s="4">
        <v>398674.76</v>
      </c>
      <c r="M151" s="3" t="s">
        <v>1991</v>
      </c>
    </row>
    <row r="152" spans="1:13">
      <c r="A152" s="3">
        <v>4083</v>
      </c>
      <c r="B152" s="4">
        <v>32246</v>
      </c>
      <c r="C152" s="4">
        <v>134187.69</v>
      </c>
      <c r="D152" s="4">
        <v>185904.18</v>
      </c>
      <c r="E152" s="4"/>
      <c r="F152" s="4"/>
      <c r="G152" s="4"/>
      <c r="H152" s="4">
        <v>352337.87</v>
      </c>
      <c r="M152" s="3" t="s">
        <v>1992</v>
      </c>
    </row>
    <row r="153" spans="1:13">
      <c r="A153" s="3">
        <v>4084</v>
      </c>
      <c r="B153" s="4">
        <v>4500</v>
      </c>
      <c r="C153" s="4">
        <v>6904</v>
      </c>
      <c r="D153" s="4"/>
      <c r="E153" s="4"/>
      <c r="F153" s="4"/>
      <c r="G153" s="4"/>
      <c r="H153" s="4">
        <v>11404</v>
      </c>
      <c r="M153" s="3" t="s">
        <v>1993</v>
      </c>
    </row>
    <row r="154" spans="1:13">
      <c r="A154" s="3">
        <v>4085</v>
      </c>
      <c r="B154" s="4"/>
      <c r="C154" s="4">
        <v>22184.400000000001</v>
      </c>
      <c r="D154" s="4"/>
      <c r="E154" s="4"/>
      <c r="F154" s="4"/>
      <c r="G154" s="4"/>
      <c r="H154" s="4">
        <v>22184.400000000001</v>
      </c>
      <c r="M154" s="3" t="s">
        <v>1994</v>
      </c>
    </row>
    <row r="155" spans="1:13">
      <c r="A155" s="3">
        <v>4086</v>
      </c>
      <c r="B155" s="4"/>
      <c r="C155" s="4">
        <v>13650</v>
      </c>
      <c r="D155" s="4"/>
      <c r="E155" s="4"/>
      <c r="F155" s="4"/>
      <c r="G155" s="4"/>
      <c r="H155" s="4">
        <v>13650</v>
      </c>
      <c r="M155" s="3" t="s">
        <v>1995</v>
      </c>
    </row>
    <row r="156" spans="1:13">
      <c r="A156" s="3">
        <v>4087</v>
      </c>
      <c r="B156" s="4"/>
      <c r="C156" s="4">
        <v>65796</v>
      </c>
      <c r="D156" s="4"/>
      <c r="E156" s="4"/>
      <c r="F156" s="4"/>
      <c r="G156" s="4"/>
      <c r="H156" s="4">
        <v>65796</v>
      </c>
      <c r="M156" s="3" t="s">
        <v>1996</v>
      </c>
    </row>
    <row r="157" spans="1:13">
      <c r="A157" s="3">
        <v>4088</v>
      </c>
      <c r="B157" s="4"/>
      <c r="C157" s="4">
        <v>5540.4</v>
      </c>
      <c r="D157" s="4"/>
      <c r="E157" s="4"/>
      <c r="F157" s="4"/>
      <c r="G157" s="4"/>
      <c r="H157" s="4">
        <v>5540.4</v>
      </c>
      <c r="M157" s="3" t="s">
        <v>1997</v>
      </c>
    </row>
    <row r="158" spans="1:13">
      <c r="A158" s="3">
        <v>4089</v>
      </c>
      <c r="B158" s="4"/>
      <c r="C158" s="4">
        <v>121120.35</v>
      </c>
      <c r="D158" s="4">
        <v>32955</v>
      </c>
      <c r="E158" s="4">
        <v>71590</v>
      </c>
      <c r="F158" s="4"/>
      <c r="G158" s="4"/>
      <c r="H158" s="4">
        <v>225665.35</v>
      </c>
      <c r="M158" s="3" t="s">
        <v>1998</v>
      </c>
    </row>
    <row r="159" spans="1:13">
      <c r="A159" s="3">
        <v>4090</v>
      </c>
      <c r="B159" s="4"/>
      <c r="C159" s="4">
        <v>6240.82</v>
      </c>
      <c r="D159" s="4"/>
      <c r="E159" s="4"/>
      <c r="F159" s="4"/>
      <c r="G159" s="4"/>
      <c r="H159" s="4">
        <v>6240.82</v>
      </c>
      <c r="M159" s="3" t="s">
        <v>1999</v>
      </c>
    </row>
    <row r="160" spans="1:13">
      <c r="A160" s="3">
        <v>4091</v>
      </c>
      <c r="B160" s="4"/>
      <c r="C160" s="4">
        <v>71122.080000000002</v>
      </c>
      <c r="D160" s="4"/>
      <c r="E160" s="4"/>
      <c r="F160" s="4"/>
      <c r="G160" s="4"/>
      <c r="H160" s="4">
        <v>71122.080000000002</v>
      </c>
      <c r="M160" s="3" t="s">
        <v>2000</v>
      </c>
    </row>
    <row r="161" spans="1:13">
      <c r="A161" s="3">
        <v>4092</v>
      </c>
      <c r="B161" s="4"/>
      <c r="C161" s="4">
        <v>1679.6</v>
      </c>
      <c r="D161" s="4"/>
      <c r="E161" s="4"/>
      <c r="F161" s="4"/>
      <c r="G161" s="4"/>
      <c r="H161" s="4">
        <v>1679.6</v>
      </c>
      <c r="M161" s="3" t="s">
        <v>2001</v>
      </c>
    </row>
    <row r="162" spans="1:13">
      <c r="A162" s="3">
        <v>4093</v>
      </c>
      <c r="B162" s="4"/>
      <c r="C162" s="4">
        <v>5463.26</v>
      </c>
      <c r="D162" s="4"/>
      <c r="E162" s="4"/>
      <c r="F162" s="4"/>
      <c r="G162" s="4"/>
      <c r="H162" s="4">
        <v>5463.26</v>
      </c>
      <c r="M162" s="3" t="s">
        <v>2002</v>
      </c>
    </row>
    <row r="163" spans="1:13">
      <c r="A163" s="3">
        <v>4094</v>
      </c>
      <c r="B163" s="4"/>
      <c r="C163" s="4">
        <v>8456.77</v>
      </c>
      <c r="D163" s="4"/>
      <c r="E163" s="4"/>
      <c r="F163" s="4"/>
      <c r="G163" s="4">
        <v>37963.449999999997</v>
      </c>
      <c r="H163" s="4">
        <v>46420.22</v>
      </c>
      <c r="M163" s="3" t="s">
        <v>2003</v>
      </c>
    </row>
    <row r="164" spans="1:13">
      <c r="A164" s="3">
        <v>4095</v>
      </c>
      <c r="B164" s="4"/>
      <c r="C164" s="4">
        <v>15082.5</v>
      </c>
      <c r="D164" s="4"/>
      <c r="E164" s="4">
        <v>3500.5</v>
      </c>
      <c r="F164" s="4"/>
      <c r="G164" s="4"/>
      <c r="H164" s="4">
        <v>18583</v>
      </c>
      <c r="M164" s="3" t="s">
        <v>2004</v>
      </c>
    </row>
    <row r="165" spans="1:13">
      <c r="A165" s="3">
        <v>4096</v>
      </c>
      <c r="B165" s="4"/>
      <c r="C165" s="4">
        <v>11186.81</v>
      </c>
      <c r="D165" s="4"/>
      <c r="E165" s="4"/>
      <c r="F165" s="4"/>
      <c r="G165" s="4"/>
      <c r="H165" s="4">
        <v>11186.81</v>
      </c>
      <c r="M165" s="3" t="s">
        <v>2005</v>
      </c>
    </row>
    <row r="166" spans="1:13">
      <c r="A166" s="3">
        <v>4097</v>
      </c>
      <c r="B166" s="4"/>
      <c r="C166" s="4">
        <v>7000.0300000000007</v>
      </c>
      <c r="D166" s="4">
        <v>17500.14</v>
      </c>
      <c r="E166" s="4">
        <v>25000.2</v>
      </c>
      <c r="F166" s="4">
        <v>5000.04</v>
      </c>
      <c r="G166" s="4">
        <v>2500.02</v>
      </c>
      <c r="H166" s="4">
        <v>57000.43</v>
      </c>
      <c r="M166" s="3" t="s">
        <v>2006</v>
      </c>
    </row>
    <row r="167" spans="1:13">
      <c r="A167" s="3">
        <v>4098</v>
      </c>
      <c r="B167" s="4"/>
      <c r="C167" s="4">
        <v>12414.6</v>
      </c>
      <c r="D167" s="4"/>
      <c r="E167" s="4"/>
      <c r="F167" s="4">
        <v>15053.37</v>
      </c>
      <c r="G167" s="4"/>
      <c r="H167" s="4">
        <v>27467.97</v>
      </c>
      <c r="M167" s="3" t="s">
        <v>2007</v>
      </c>
    </row>
    <row r="168" spans="1:13">
      <c r="A168" s="3">
        <v>4099</v>
      </c>
      <c r="B168" s="4"/>
      <c r="C168" s="4">
        <v>2500</v>
      </c>
      <c r="D168" s="4"/>
      <c r="E168" s="4"/>
      <c r="F168" s="4"/>
      <c r="G168" s="4"/>
      <c r="H168" s="4">
        <v>2500</v>
      </c>
      <c r="M168" s="3" t="s">
        <v>2008</v>
      </c>
    </row>
    <row r="169" spans="1:13">
      <c r="A169" s="3">
        <v>4100</v>
      </c>
      <c r="B169" s="4"/>
      <c r="C169" s="4">
        <v>15809</v>
      </c>
      <c r="D169" s="4"/>
      <c r="E169" s="4"/>
      <c r="F169" s="4"/>
      <c r="G169" s="4"/>
      <c r="H169" s="4">
        <v>15809</v>
      </c>
      <c r="M169" s="3" t="s">
        <v>2009</v>
      </c>
    </row>
    <row r="170" spans="1:13">
      <c r="A170" s="3">
        <v>4101</v>
      </c>
      <c r="B170" s="4"/>
      <c r="C170" s="4">
        <v>5500</v>
      </c>
      <c r="D170" s="4"/>
      <c r="E170" s="4"/>
      <c r="F170" s="4"/>
      <c r="G170" s="4"/>
      <c r="H170" s="4">
        <v>5500</v>
      </c>
      <c r="M170" s="3" t="s">
        <v>2010</v>
      </c>
    </row>
    <row r="171" spans="1:13">
      <c r="A171" s="3">
        <v>4102</v>
      </c>
      <c r="B171" s="4"/>
      <c r="C171" s="4">
        <v>800</v>
      </c>
      <c r="D171" s="4"/>
      <c r="E171" s="4"/>
      <c r="F171" s="4"/>
      <c r="G171" s="4"/>
      <c r="H171" s="4">
        <v>800</v>
      </c>
      <c r="M171" s="3" t="s">
        <v>2011</v>
      </c>
    </row>
    <row r="172" spans="1:13">
      <c r="A172" s="3">
        <v>4103</v>
      </c>
      <c r="B172" s="4"/>
      <c r="C172" s="4">
        <v>1816.5</v>
      </c>
      <c r="D172" s="4"/>
      <c r="E172" s="4"/>
      <c r="F172" s="4"/>
      <c r="G172" s="4"/>
      <c r="H172" s="4">
        <v>1816.5</v>
      </c>
      <c r="M172" s="3" t="s">
        <v>2012</v>
      </c>
    </row>
    <row r="173" spans="1:13">
      <c r="A173" s="3">
        <v>4104</v>
      </c>
      <c r="B173" s="4"/>
      <c r="C173" s="4">
        <v>3290</v>
      </c>
      <c r="D173" s="4"/>
      <c r="E173" s="4"/>
      <c r="F173" s="4"/>
      <c r="G173" s="4"/>
      <c r="H173" s="4">
        <v>3290</v>
      </c>
      <c r="M173" s="3" t="s">
        <v>2013</v>
      </c>
    </row>
    <row r="174" spans="1:13">
      <c r="A174" s="3">
        <v>4105</v>
      </c>
      <c r="B174" s="4"/>
      <c r="C174" s="4">
        <v>500</v>
      </c>
      <c r="D174" s="4"/>
      <c r="E174" s="4"/>
      <c r="F174" s="4"/>
      <c r="G174" s="4"/>
      <c r="H174" s="4">
        <v>500</v>
      </c>
      <c r="M174" s="3" t="s">
        <v>2014</v>
      </c>
    </row>
    <row r="175" spans="1:13">
      <c r="A175" s="3">
        <v>4106</v>
      </c>
      <c r="B175" s="4"/>
      <c r="C175" s="4">
        <v>800</v>
      </c>
      <c r="D175" s="4"/>
      <c r="E175" s="4"/>
      <c r="F175" s="4"/>
      <c r="G175" s="4"/>
      <c r="H175" s="4">
        <v>800</v>
      </c>
      <c r="M175" s="3" t="s">
        <v>2015</v>
      </c>
    </row>
    <row r="176" spans="1:13">
      <c r="A176" s="3">
        <v>4107</v>
      </c>
      <c r="B176" s="4"/>
      <c r="C176" s="4">
        <v>2000</v>
      </c>
      <c r="D176" s="4"/>
      <c r="E176" s="4"/>
      <c r="F176" s="4"/>
      <c r="G176" s="4"/>
      <c r="H176" s="4">
        <v>2000</v>
      </c>
      <c r="M176" s="3" t="s">
        <v>2016</v>
      </c>
    </row>
    <row r="177" spans="1:13">
      <c r="A177" s="3">
        <v>4108</v>
      </c>
      <c r="B177" s="4"/>
      <c r="C177" s="4">
        <v>2500</v>
      </c>
      <c r="D177" s="4"/>
      <c r="E177" s="4"/>
      <c r="F177" s="4"/>
      <c r="G177" s="4"/>
      <c r="H177" s="4">
        <v>2500</v>
      </c>
      <c r="M177" s="3" t="s">
        <v>2017</v>
      </c>
    </row>
    <row r="178" spans="1:13">
      <c r="A178" s="3">
        <v>4109</v>
      </c>
      <c r="B178" s="4"/>
      <c r="C178" s="4">
        <v>186722.41</v>
      </c>
      <c r="D178" s="4"/>
      <c r="E178" s="4"/>
      <c r="F178" s="4"/>
      <c r="G178" s="4"/>
      <c r="H178" s="4">
        <v>186722.41</v>
      </c>
      <c r="M178" s="3" t="s">
        <v>2018</v>
      </c>
    </row>
    <row r="179" spans="1:13">
      <c r="A179" s="3">
        <v>4110</v>
      </c>
      <c r="B179" s="4"/>
      <c r="C179" s="4">
        <v>194762.15999999997</v>
      </c>
      <c r="D179" s="4">
        <v>277492.99</v>
      </c>
      <c r="E179" s="4">
        <v>94915.9</v>
      </c>
      <c r="F179" s="4"/>
      <c r="G179" s="4"/>
      <c r="H179" s="4">
        <v>567171.04999999993</v>
      </c>
      <c r="M179" s="3" t="s">
        <v>2019</v>
      </c>
    </row>
    <row r="180" spans="1:13">
      <c r="A180" s="3">
        <v>4111</v>
      </c>
      <c r="B180" s="4"/>
      <c r="C180" s="4">
        <v>3000</v>
      </c>
      <c r="D180" s="4"/>
      <c r="E180" s="4"/>
      <c r="F180" s="4"/>
      <c r="G180" s="4"/>
      <c r="H180" s="4">
        <v>3000</v>
      </c>
      <c r="M180" s="3" t="s">
        <v>2020</v>
      </c>
    </row>
    <row r="181" spans="1:13">
      <c r="A181" s="3">
        <v>4112</v>
      </c>
      <c r="B181" s="4"/>
      <c r="C181" s="4">
        <v>15677.25</v>
      </c>
      <c r="D181" s="4"/>
      <c r="E181" s="4"/>
      <c r="F181" s="4"/>
      <c r="G181" s="4"/>
      <c r="H181" s="4">
        <v>15677.25</v>
      </c>
      <c r="M181" s="3" t="s">
        <v>2021</v>
      </c>
    </row>
    <row r="182" spans="1:13">
      <c r="A182" s="3">
        <v>4113</v>
      </c>
      <c r="B182" s="4"/>
      <c r="C182" s="4">
        <v>6616.56</v>
      </c>
      <c r="D182" s="4"/>
      <c r="E182" s="4"/>
      <c r="F182" s="4"/>
      <c r="G182" s="4"/>
      <c r="H182" s="4">
        <v>6616.56</v>
      </c>
      <c r="M182" s="3" t="s">
        <v>2022</v>
      </c>
    </row>
    <row r="183" spans="1:13">
      <c r="A183" s="3">
        <v>4117</v>
      </c>
      <c r="B183" s="4"/>
      <c r="C183" s="4">
        <v>47880</v>
      </c>
      <c r="D183" s="4">
        <v>21751.200000000001</v>
      </c>
      <c r="E183" s="4">
        <v>23056.27</v>
      </c>
      <c r="F183" s="4"/>
      <c r="G183" s="4"/>
      <c r="H183" s="4">
        <v>92687.47</v>
      </c>
      <c r="M183" s="3" t="s">
        <v>2023</v>
      </c>
    </row>
    <row r="184" spans="1:13">
      <c r="A184" s="3">
        <v>4118</v>
      </c>
      <c r="B184" s="4"/>
      <c r="C184" s="4">
        <v>24032</v>
      </c>
      <c r="D184" s="4"/>
      <c r="E184" s="4"/>
      <c r="F184" s="4"/>
      <c r="G184" s="4"/>
      <c r="H184" s="4">
        <v>24032</v>
      </c>
      <c r="M184" s="3" t="s">
        <v>2024</v>
      </c>
    </row>
    <row r="185" spans="1:13">
      <c r="A185" s="3">
        <v>4119</v>
      </c>
      <c r="B185" s="4"/>
      <c r="C185" s="4">
        <v>10000</v>
      </c>
      <c r="D185" s="4"/>
      <c r="E185" s="4"/>
      <c r="F185" s="4"/>
      <c r="G185" s="4"/>
      <c r="H185" s="4">
        <v>10000</v>
      </c>
      <c r="M185" s="3" t="s">
        <v>2025</v>
      </c>
    </row>
    <row r="186" spans="1:13">
      <c r="A186" s="3" t="s">
        <v>1909</v>
      </c>
      <c r="B186" s="4"/>
      <c r="C186" s="4"/>
      <c r="D186" s="4"/>
      <c r="E186" s="4"/>
      <c r="F186" s="4"/>
      <c r="G186" s="4">
        <v>64249.570000000014</v>
      </c>
      <c r="H186" s="4">
        <v>64249.570000000014</v>
      </c>
      <c r="M186" s="3" t="s">
        <v>2026</v>
      </c>
    </row>
    <row r="187" spans="1:13">
      <c r="A187" s="3" t="s">
        <v>1910</v>
      </c>
      <c r="B187" s="4"/>
      <c r="C187" s="4"/>
      <c r="D187" s="4">
        <v>37700</v>
      </c>
      <c r="E187" s="4"/>
      <c r="F187" s="4"/>
      <c r="G187" s="4"/>
      <c r="H187" s="4">
        <v>37700</v>
      </c>
      <c r="M187" s="3" t="s">
        <v>2027</v>
      </c>
    </row>
    <row r="188" spans="1:13">
      <c r="A188" s="3" t="s">
        <v>1911</v>
      </c>
      <c r="B188" s="4"/>
      <c r="C188" s="4">
        <v>45588.6</v>
      </c>
      <c r="D188" s="4">
        <v>5586</v>
      </c>
      <c r="E188" s="4"/>
      <c r="F188" s="4"/>
      <c r="G188" s="4"/>
      <c r="H188" s="4">
        <v>51174.6</v>
      </c>
      <c r="M188" s="3" t="s">
        <v>2028</v>
      </c>
    </row>
    <row r="189" spans="1:13">
      <c r="A189" s="3" t="s">
        <v>1912</v>
      </c>
      <c r="B189" s="4">
        <v>28.5</v>
      </c>
      <c r="C189" s="4"/>
      <c r="D189" s="4"/>
      <c r="E189" s="4"/>
      <c r="F189" s="4"/>
      <c r="G189" s="4"/>
      <c r="H189" s="4">
        <v>28.5</v>
      </c>
      <c r="M189" s="3" t="s">
        <v>2029</v>
      </c>
    </row>
    <row r="190" spans="1:13">
      <c r="A190" s="3" t="s">
        <v>1913</v>
      </c>
      <c r="B190" s="4">
        <v>6924.6200000000008</v>
      </c>
      <c r="C190" s="4"/>
      <c r="D190" s="4"/>
      <c r="E190" s="4"/>
      <c r="F190" s="4"/>
      <c r="G190" s="4"/>
      <c r="H190" s="4">
        <v>6924.6200000000008</v>
      </c>
      <c r="M190" s="3" t="s">
        <v>2030</v>
      </c>
    </row>
    <row r="191" spans="1:13">
      <c r="A191" s="3" t="s">
        <v>1914</v>
      </c>
      <c r="B191" s="4"/>
      <c r="C191" s="4"/>
      <c r="D191" s="4"/>
      <c r="E191" s="4">
        <v>195624</v>
      </c>
      <c r="F191" s="4">
        <v>22976.7</v>
      </c>
      <c r="G191" s="4">
        <v>117629.75999999999</v>
      </c>
      <c r="H191" s="4">
        <v>336230.46</v>
      </c>
      <c r="M191" s="3" t="s">
        <v>2031</v>
      </c>
    </row>
    <row r="192" spans="1:13">
      <c r="A192" s="3" t="s">
        <v>1915</v>
      </c>
      <c r="B192" s="4">
        <v>20069.719999999998</v>
      </c>
      <c r="C192" s="4">
        <v>51082.97</v>
      </c>
      <c r="D192" s="4">
        <v>32180.739999999998</v>
      </c>
      <c r="E192" s="4">
        <v>37006.67</v>
      </c>
      <c r="F192" s="4"/>
      <c r="G192" s="4"/>
      <c r="H192" s="4">
        <v>140340.1</v>
      </c>
      <c r="M192" s="3" t="s">
        <v>2032</v>
      </c>
    </row>
    <row r="193" spans="1:13">
      <c r="A193" s="3" t="s">
        <v>1916</v>
      </c>
      <c r="B193" s="4"/>
      <c r="C193" s="4">
        <v>62950</v>
      </c>
      <c r="D193" s="4"/>
      <c r="E193" s="4"/>
      <c r="F193" s="4"/>
      <c r="G193" s="4"/>
      <c r="H193" s="4">
        <v>62950</v>
      </c>
      <c r="M193" s="3" t="s">
        <v>2033</v>
      </c>
    </row>
    <row r="194" spans="1:13">
      <c r="A194" s="3" t="s">
        <v>1917</v>
      </c>
      <c r="B194" s="4"/>
      <c r="C194" s="4"/>
      <c r="D194" s="4"/>
      <c r="E194" s="4">
        <v>9350.4</v>
      </c>
      <c r="F194" s="4"/>
      <c r="G194" s="4"/>
      <c r="H194" s="4">
        <v>9350.4</v>
      </c>
      <c r="M194" s="3" t="s">
        <v>2034</v>
      </c>
    </row>
    <row r="195" spans="1:13">
      <c r="A195" s="3" t="s">
        <v>1918</v>
      </c>
      <c r="B195" s="4">
        <v>304950</v>
      </c>
      <c r="C195" s="4"/>
      <c r="D195" s="4"/>
      <c r="E195" s="4"/>
      <c r="F195" s="4"/>
      <c r="G195" s="4"/>
      <c r="H195" s="4">
        <v>304950</v>
      </c>
      <c r="M195" s="3" t="s">
        <v>2035</v>
      </c>
    </row>
    <row r="196" spans="1:13">
      <c r="A196" s="3" t="s">
        <v>1919</v>
      </c>
      <c r="B196" s="4">
        <v>45082.240000000005</v>
      </c>
      <c r="C196" s="4">
        <v>155621.68</v>
      </c>
      <c r="D196" s="4">
        <v>29812.04</v>
      </c>
      <c r="E196" s="4"/>
      <c r="F196" s="4"/>
      <c r="G196" s="4"/>
      <c r="H196" s="4">
        <v>230515.96000000002</v>
      </c>
      <c r="M196" s="3" t="s">
        <v>2036</v>
      </c>
    </row>
    <row r="197" spans="1:13">
      <c r="A197" s="3" t="s">
        <v>1920</v>
      </c>
      <c r="B197" s="4">
        <v>52702.449999999939</v>
      </c>
      <c r="C197" s="4">
        <v>41950.040000000023</v>
      </c>
      <c r="D197" s="4">
        <v>31431.840000000029</v>
      </c>
      <c r="E197" s="4"/>
      <c r="F197" s="4"/>
      <c r="G197" s="4"/>
      <c r="H197" s="4">
        <v>126084.32999999999</v>
      </c>
      <c r="M197" s="3" t="s">
        <v>2037</v>
      </c>
    </row>
    <row r="198" spans="1:13">
      <c r="A198" s="3" t="s">
        <v>1921</v>
      </c>
      <c r="B198" s="4">
        <v>216004.6</v>
      </c>
      <c r="C198" s="4"/>
      <c r="D198" s="4"/>
      <c r="E198" s="4">
        <v>17425.72</v>
      </c>
      <c r="F198" s="4">
        <v>65328.84</v>
      </c>
      <c r="G198" s="4"/>
      <c r="H198" s="4">
        <v>298759.16000000003</v>
      </c>
      <c r="M198" s="3" t="s">
        <v>2038</v>
      </c>
    </row>
    <row r="199" spans="1:13">
      <c r="A199" s="3" t="s">
        <v>1922</v>
      </c>
      <c r="B199" s="4">
        <v>101816.95999999999</v>
      </c>
      <c r="C199" s="4">
        <v>79699.599999999991</v>
      </c>
      <c r="D199" s="4">
        <v>35699.199999999997</v>
      </c>
      <c r="E199" s="4">
        <v>34138.449999999997</v>
      </c>
      <c r="F199" s="4">
        <v>24714.2</v>
      </c>
      <c r="G199" s="4"/>
      <c r="H199" s="4">
        <v>276068.41000000003</v>
      </c>
      <c r="M199" s="3" t="s">
        <v>2039</v>
      </c>
    </row>
    <row r="200" spans="1:13">
      <c r="A200" s="3" t="s">
        <v>1923</v>
      </c>
      <c r="B200" s="4">
        <v>312746.57999999996</v>
      </c>
      <c r="C200" s="4">
        <v>59586.66</v>
      </c>
      <c r="D200" s="4">
        <v>159406.20000000001</v>
      </c>
      <c r="E200" s="4">
        <v>143389.20000000001</v>
      </c>
      <c r="F200" s="4">
        <v>32296.199999999997</v>
      </c>
      <c r="G200" s="4">
        <v>31290.37</v>
      </c>
      <c r="H200" s="4">
        <v>738715.21</v>
      </c>
      <c r="M200" s="3" t="s">
        <v>2040</v>
      </c>
    </row>
    <row r="201" spans="1:13">
      <c r="A201" s="3" t="s">
        <v>1924</v>
      </c>
      <c r="B201" s="4">
        <v>1425</v>
      </c>
      <c r="C201" s="4"/>
      <c r="D201" s="4"/>
      <c r="E201" s="4"/>
      <c r="F201" s="4"/>
      <c r="G201" s="4"/>
      <c r="H201" s="4">
        <v>1425</v>
      </c>
      <c r="M201" s="3" t="s">
        <v>2041</v>
      </c>
    </row>
    <row r="202" spans="1:13">
      <c r="A202" s="3" t="s">
        <v>1925</v>
      </c>
      <c r="B202" s="4">
        <v>31108.75</v>
      </c>
      <c r="C202" s="4"/>
      <c r="D202" s="4">
        <v>5853.6</v>
      </c>
      <c r="E202" s="4"/>
      <c r="F202" s="4"/>
      <c r="G202" s="4"/>
      <c r="H202" s="4">
        <v>36962.35</v>
      </c>
      <c r="M202" s="3" t="s">
        <v>2042</v>
      </c>
    </row>
    <row r="203" spans="1:13">
      <c r="A203" s="3" t="s">
        <v>1926</v>
      </c>
      <c r="B203" s="4">
        <v>101500</v>
      </c>
      <c r="C203" s="4"/>
      <c r="D203" s="4"/>
      <c r="E203" s="4"/>
      <c r="F203" s="4"/>
      <c r="G203" s="4"/>
      <c r="H203" s="4">
        <v>101500</v>
      </c>
      <c r="M203" s="3" t="s">
        <v>2043</v>
      </c>
    </row>
    <row r="204" spans="1:13">
      <c r="A204" s="3" t="s">
        <v>1927</v>
      </c>
      <c r="B204" s="4">
        <v>89478.1</v>
      </c>
      <c r="C204" s="4">
        <v>49640.45</v>
      </c>
      <c r="D204" s="4">
        <v>106012.59</v>
      </c>
      <c r="E204" s="4">
        <v>179640.05999999997</v>
      </c>
      <c r="F204" s="4">
        <v>69434.55</v>
      </c>
      <c r="G204" s="4">
        <v>7633.67</v>
      </c>
      <c r="H204" s="4">
        <v>501839.41999999993</v>
      </c>
      <c r="M204" s="3" t="s">
        <v>2044</v>
      </c>
    </row>
    <row r="205" spans="1:13">
      <c r="A205" s="3" t="s">
        <v>1928</v>
      </c>
      <c r="B205" s="4">
        <v>173995</v>
      </c>
      <c r="C205" s="4"/>
      <c r="D205" s="4"/>
      <c r="E205" s="4"/>
      <c r="F205" s="4"/>
      <c r="G205" s="4"/>
      <c r="H205" s="4">
        <v>173995</v>
      </c>
      <c r="M205" s="3" t="s">
        <v>2045</v>
      </c>
    </row>
    <row r="206" spans="1:13">
      <c r="A206" s="3" t="s">
        <v>1929</v>
      </c>
      <c r="B206" s="4">
        <v>196933.38</v>
      </c>
      <c r="C206" s="4">
        <v>60626.23</v>
      </c>
      <c r="D206" s="4"/>
      <c r="E206" s="4"/>
      <c r="F206" s="4"/>
      <c r="G206" s="4"/>
      <c r="H206" s="4">
        <v>257559.61000000002</v>
      </c>
      <c r="M206" s="3" t="s">
        <v>2046</v>
      </c>
    </row>
    <row r="207" spans="1:13">
      <c r="A207" s="3" t="s">
        <v>1930</v>
      </c>
      <c r="B207" s="4">
        <v>496344.6</v>
      </c>
      <c r="C207" s="4">
        <v>161184.6</v>
      </c>
      <c r="D207" s="4"/>
      <c r="E207" s="4"/>
      <c r="F207" s="4"/>
      <c r="G207" s="4"/>
      <c r="H207" s="4">
        <v>657529.19999999995</v>
      </c>
      <c r="M207" s="3" t="s">
        <v>2047</v>
      </c>
    </row>
    <row r="208" spans="1:13">
      <c r="A208" s="3" t="s">
        <v>1931</v>
      </c>
      <c r="B208" s="4">
        <v>54926.06</v>
      </c>
      <c r="C208" s="4">
        <v>60830.18</v>
      </c>
      <c r="D208" s="4">
        <v>690366.9</v>
      </c>
      <c r="E208" s="4"/>
      <c r="F208" s="4"/>
      <c r="G208" s="4"/>
      <c r="H208" s="4">
        <v>806123.14000000013</v>
      </c>
      <c r="M208" s="3" t="s">
        <v>2048</v>
      </c>
    </row>
    <row r="209" spans="1:13">
      <c r="A209" s="3" t="s">
        <v>1932</v>
      </c>
      <c r="B209" s="4">
        <v>1071</v>
      </c>
      <c r="C209" s="4"/>
      <c r="D209" s="4"/>
      <c r="E209" s="4"/>
      <c r="F209" s="4"/>
      <c r="G209" s="4"/>
      <c r="H209" s="4">
        <v>1071</v>
      </c>
      <c r="M209" s="3" t="s">
        <v>2049</v>
      </c>
    </row>
    <row r="210" spans="1:13">
      <c r="A210" s="3" t="s">
        <v>1933</v>
      </c>
      <c r="B210" s="4">
        <v>2694790.41</v>
      </c>
      <c r="C210" s="4">
        <v>4351001.84</v>
      </c>
      <c r="D210" s="4">
        <v>4359522.6000000006</v>
      </c>
      <c r="E210" s="4">
        <v>5457753.5199999986</v>
      </c>
      <c r="F210" s="4">
        <v>7179310.660000002</v>
      </c>
      <c r="G210" s="4">
        <v>5028396.88</v>
      </c>
      <c r="H210" s="4">
        <v>29070775.910000004</v>
      </c>
      <c r="M210" s="3" t="s">
        <v>2050</v>
      </c>
    </row>
    <row r="211" spans="1:13">
      <c r="A211" s="3" t="s">
        <v>1934</v>
      </c>
      <c r="B211" s="4">
        <v>5600</v>
      </c>
      <c r="C211" s="4"/>
      <c r="D211" s="4"/>
      <c r="E211" s="4"/>
      <c r="F211" s="4"/>
      <c r="G211" s="4"/>
      <c r="H211" s="4">
        <v>5600</v>
      </c>
      <c r="M211" s="3" t="s">
        <v>2051</v>
      </c>
    </row>
    <row r="212" spans="1:13">
      <c r="A212" s="3" t="s">
        <v>1935</v>
      </c>
      <c r="B212" s="4">
        <v>29697</v>
      </c>
      <c r="C212" s="4">
        <v>51429.96</v>
      </c>
      <c r="D212" s="4"/>
      <c r="E212" s="4"/>
      <c r="F212" s="4"/>
      <c r="G212" s="4"/>
      <c r="H212" s="4">
        <v>81126.959999999992</v>
      </c>
      <c r="M212" s="3" t="s">
        <v>2052</v>
      </c>
    </row>
    <row r="213" spans="1:13">
      <c r="A213" s="3" t="s">
        <v>1936</v>
      </c>
      <c r="B213" s="4">
        <v>1043425.1399999999</v>
      </c>
      <c r="C213" s="4">
        <v>277004.91000000003</v>
      </c>
      <c r="D213" s="4">
        <v>68369.560000000012</v>
      </c>
      <c r="E213" s="4"/>
      <c r="F213" s="4"/>
      <c r="G213" s="4"/>
      <c r="H213" s="4">
        <v>1388799.6099999999</v>
      </c>
      <c r="M213" s="3" t="s">
        <v>2053</v>
      </c>
    </row>
    <row r="214" spans="1:13">
      <c r="A214" s="3" t="s">
        <v>1937</v>
      </c>
      <c r="B214" s="4">
        <v>122274.19</v>
      </c>
      <c r="C214" s="4">
        <v>353337.79</v>
      </c>
      <c r="D214" s="4">
        <v>345095.58999999997</v>
      </c>
      <c r="E214" s="4">
        <v>396738.9</v>
      </c>
      <c r="F214" s="4">
        <v>540483.04</v>
      </c>
      <c r="G214" s="4">
        <v>507866.7699999999</v>
      </c>
      <c r="H214" s="4">
        <v>2265796.2799999998</v>
      </c>
      <c r="M214" s="3" t="s">
        <v>2054</v>
      </c>
    </row>
    <row r="215" spans="1:13">
      <c r="A215" s="3" t="s">
        <v>1938</v>
      </c>
      <c r="B215" s="4">
        <v>785755.75</v>
      </c>
      <c r="C215" s="4">
        <v>66321.450000000012</v>
      </c>
      <c r="D215" s="4"/>
      <c r="E215" s="4"/>
      <c r="F215" s="4"/>
      <c r="G215" s="4"/>
      <c r="H215" s="4">
        <v>852077.2</v>
      </c>
      <c r="M215" s="3" t="s">
        <v>2055</v>
      </c>
    </row>
    <row r="216" spans="1:13">
      <c r="A216" s="3" t="s">
        <v>1939</v>
      </c>
      <c r="B216" s="4">
        <v>268665.58</v>
      </c>
      <c r="C216" s="4">
        <v>1881.46</v>
      </c>
      <c r="D216" s="4">
        <v>32439.1</v>
      </c>
      <c r="E216" s="4">
        <v>478959.85</v>
      </c>
      <c r="F216" s="4">
        <v>45557.729999999996</v>
      </c>
      <c r="G216" s="4"/>
      <c r="H216" s="4">
        <v>827503.72</v>
      </c>
      <c r="M216" s="3" t="s">
        <v>2056</v>
      </c>
    </row>
    <row r="217" spans="1:13">
      <c r="A217" s="3" t="s">
        <v>1940</v>
      </c>
      <c r="B217" s="4">
        <v>971862.06</v>
      </c>
      <c r="C217" s="4">
        <v>39224.39</v>
      </c>
      <c r="D217" s="4">
        <v>243964.12</v>
      </c>
      <c r="E217" s="4">
        <v>449787.99</v>
      </c>
      <c r="F217" s="4">
        <v>7850.46</v>
      </c>
      <c r="G217" s="4"/>
      <c r="H217" s="4">
        <v>1712689.02</v>
      </c>
      <c r="M217" s="3" t="s">
        <v>2057</v>
      </c>
    </row>
    <row r="218" spans="1:13">
      <c r="A218" s="3" t="s">
        <v>1941</v>
      </c>
      <c r="B218" s="4">
        <v>238032</v>
      </c>
      <c r="C218" s="4"/>
      <c r="D218" s="4"/>
      <c r="E218" s="4"/>
      <c r="F218" s="4"/>
      <c r="G218" s="4"/>
      <c r="H218" s="4">
        <v>238032</v>
      </c>
      <c r="M218" s="3" t="s">
        <v>2058</v>
      </c>
    </row>
    <row r="219" spans="1:13">
      <c r="A219" s="3" t="s">
        <v>1942</v>
      </c>
      <c r="B219" s="4">
        <v>5220459.57</v>
      </c>
      <c r="C219" s="4">
        <v>1079262.99</v>
      </c>
      <c r="D219" s="4">
        <v>9751.02</v>
      </c>
      <c r="E219" s="4">
        <v>262936.89</v>
      </c>
      <c r="F219" s="4"/>
      <c r="G219" s="4"/>
      <c r="H219" s="4">
        <v>6572410.4700000007</v>
      </c>
      <c r="M219" s="3" t="s">
        <v>2059</v>
      </c>
    </row>
    <row r="220" spans="1:13">
      <c r="A220" s="3" t="s">
        <v>1943</v>
      </c>
      <c r="B220" s="4">
        <v>12760</v>
      </c>
      <c r="C220" s="4"/>
      <c r="D220" s="4"/>
      <c r="E220" s="4"/>
      <c r="F220" s="4"/>
      <c r="G220" s="4"/>
      <c r="H220" s="4">
        <v>12760</v>
      </c>
      <c r="M220" s="3" t="s">
        <v>2060</v>
      </c>
    </row>
    <row r="221" spans="1:13">
      <c r="A221" s="3" t="s">
        <v>1944</v>
      </c>
      <c r="B221" s="4">
        <v>10584.96</v>
      </c>
      <c r="C221" s="4"/>
      <c r="D221" s="4"/>
      <c r="E221" s="4"/>
      <c r="F221" s="4"/>
      <c r="G221" s="4"/>
      <c r="H221" s="4">
        <v>10584.96</v>
      </c>
      <c r="M221" s="3" t="s">
        <v>2061</v>
      </c>
    </row>
    <row r="222" spans="1:13">
      <c r="A222" s="3" t="s">
        <v>1945</v>
      </c>
      <c r="B222" s="4">
        <v>2916</v>
      </c>
      <c r="C222" s="4"/>
      <c r="D222" s="4"/>
      <c r="E222" s="4"/>
      <c r="F222" s="4"/>
      <c r="G222" s="4"/>
      <c r="H222" s="4">
        <v>2916</v>
      </c>
      <c r="M222" s="3" t="s">
        <v>2062</v>
      </c>
    </row>
    <row r="223" spans="1:13">
      <c r="A223" s="3" t="s">
        <v>1946</v>
      </c>
      <c r="B223" s="4">
        <v>1630.2</v>
      </c>
      <c r="C223" s="4"/>
      <c r="D223" s="4"/>
      <c r="E223" s="4"/>
      <c r="F223" s="4"/>
      <c r="G223" s="4"/>
      <c r="H223" s="4">
        <v>1630.2</v>
      </c>
      <c r="M223" s="3" t="s">
        <v>2063</v>
      </c>
    </row>
    <row r="224" spans="1:13">
      <c r="A224" s="3" t="s">
        <v>1</v>
      </c>
      <c r="B224" s="4">
        <v>17625</v>
      </c>
      <c r="C224" s="4">
        <v>4380</v>
      </c>
      <c r="D224" s="4"/>
      <c r="E224" s="4"/>
      <c r="F224" s="4"/>
      <c r="G224" s="4"/>
      <c r="H224" s="4">
        <v>22005</v>
      </c>
      <c r="M224" s="3" t="s">
        <v>2064</v>
      </c>
    </row>
    <row r="225" spans="1:13">
      <c r="A225" s="3" t="s">
        <v>1353</v>
      </c>
      <c r="B225" s="4">
        <v>14735</v>
      </c>
      <c r="C225" s="4"/>
      <c r="D225" s="4"/>
      <c r="E225" s="4"/>
      <c r="F225" s="4"/>
      <c r="G225" s="4"/>
      <c r="H225" s="4">
        <v>14735</v>
      </c>
      <c r="M225" s="3" t="s">
        <v>2065</v>
      </c>
    </row>
    <row r="226" spans="1:13">
      <c r="A226" s="3" t="s">
        <v>1947</v>
      </c>
      <c r="B226" s="4">
        <v>13640</v>
      </c>
      <c r="C226" s="4">
        <v>5500</v>
      </c>
      <c r="D226" s="4"/>
      <c r="E226" s="4"/>
      <c r="F226" s="4"/>
      <c r="G226" s="4"/>
      <c r="H226" s="4">
        <v>19140</v>
      </c>
      <c r="M226" s="3" t="s">
        <v>2066</v>
      </c>
    </row>
    <row r="227" spans="1:13">
      <c r="A227" s="3" t="s">
        <v>3</v>
      </c>
      <c r="B227" s="4">
        <v>514074.42</v>
      </c>
      <c r="C227" s="4">
        <v>139954.56</v>
      </c>
      <c r="D227" s="4"/>
      <c r="E227" s="4"/>
      <c r="F227" s="4"/>
      <c r="G227" s="4"/>
      <c r="H227" s="4">
        <v>654028.98</v>
      </c>
      <c r="M227" s="3" t="s">
        <v>2067</v>
      </c>
    </row>
    <row r="228" spans="1:13">
      <c r="A228" s="3" t="s">
        <v>5</v>
      </c>
      <c r="B228" s="4">
        <v>12040</v>
      </c>
      <c r="C228" s="4"/>
      <c r="D228" s="4">
        <v>26500</v>
      </c>
      <c r="E228" s="4"/>
      <c r="F228" s="4"/>
      <c r="G228" s="4"/>
      <c r="H228" s="4">
        <v>38540</v>
      </c>
      <c r="M228" s="3" t="s">
        <v>2068</v>
      </c>
    </row>
    <row r="229" spans="1:13">
      <c r="A229" s="3" t="s">
        <v>7</v>
      </c>
      <c r="B229" s="4">
        <v>23430</v>
      </c>
      <c r="C229" s="4">
        <v>3485</v>
      </c>
      <c r="D229" s="4"/>
      <c r="E229" s="4"/>
      <c r="F229" s="4"/>
      <c r="G229" s="4"/>
      <c r="H229" s="4">
        <v>26915</v>
      </c>
      <c r="M229" s="3" t="s">
        <v>2069</v>
      </c>
    </row>
    <row r="230" spans="1:13">
      <c r="A230" s="3" t="s">
        <v>1948</v>
      </c>
      <c r="B230" s="4">
        <v>1921.5</v>
      </c>
      <c r="C230" s="4"/>
      <c r="D230" s="4"/>
      <c r="E230" s="4"/>
      <c r="F230" s="4"/>
      <c r="G230" s="4"/>
      <c r="H230" s="4">
        <v>1921.5</v>
      </c>
      <c r="M230" s="3" t="s">
        <v>2070</v>
      </c>
    </row>
    <row r="231" spans="1:13">
      <c r="A231" s="3" t="s">
        <v>1949</v>
      </c>
      <c r="B231" s="4">
        <v>12103.27</v>
      </c>
      <c r="C231" s="4"/>
      <c r="D231" s="4"/>
      <c r="E231" s="4"/>
      <c r="F231" s="4"/>
      <c r="G231" s="4"/>
      <c r="H231" s="4">
        <v>12103.27</v>
      </c>
      <c r="M231" s="3" t="s">
        <v>2071</v>
      </c>
    </row>
    <row r="232" spans="1:13">
      <c r="A232" s="3" t="s">
        <v>9</v>
      </c>
      <c r="B232" s="4">
        <v>15331.18</v>
      </c>
      <c r="C232" s="4">
        <v>-0.02</v>
      </c>
      <c r="D232" s="4">
        <v>4785.04</v>
      </c>
      <c r="E232" s="4"/>
      <c r="F232" s="4">
        <v>20744.05</v>
      </c>
      <c r="G232" s="4"/>
      <c r="H232" s="4">
        <v>40860.25</v>
      </c>
      <c r="M232" s="3" t="s">
        <v>2072</v>
      </c>
    </row>
    <row r="233" spans="1:13">
      <c r="A233" s="3" t="s">
        <v>11</v>
      </c>
      <c r="B233" s="4">
        <v>3978394.5999999996</v>
      </c>
      <c r="C233" s="4">
        <v>51830.100000000006</v>
      </c>
      <c r="D233" s="4"/>
      <c r="E233" s="4">
        <v>85420.2</v>
      </c>
      <c r="F233" s="4"/>
      <c r="G233" s="4"/>
      <c r="H233" s="4">
        <v>4115644.8999999994</v>
      </c>
      <c r="M233" s="3" t="s">
        <v>2073</v>
      </c>
    </row>
    <row r="234" spans="1:13">
      <c r="A234" s="3" t="s">
        <v>13</v>
      </c>
      <c r="B234" s="4">
        <v>642394.93999999994</v>
      </c>
      <c r="C234" s="4">
        <v>631702.83000000007</v>
      </c>
      <c r="D234" s="4">
        <v>1624.5</v>
      </c>
      <c r="E234" s="4"/>
      <c r="F234" s="4"/>
      <c r="G234" s="4"/>
      <c r="H234" s="4">
        <v>1275722.27</v>
      </c>
    </row>
    <row r="235" spans="1:13">
      <c r="A235" s="3" t="s">
        <v>1355</v>
      </c>
      <c r="B235" s="4">
        <v>19000</v>
      </c>
      <c r="C235" s="4"/>
      <c r="D235" s="4"/>
      <c r="E235" s="4"/>
      <c r="F235" s="4"/>
      <c r="G235" s="4"/>
      <c r="H235" s="4">
        <v>19000</v>
      </c>
    </row>
    <row r="236" spans="1:13">
      <c r="A236" s="3" t="s">
        <v>16</v>
      </c>
      <c r="B236" s="4">
        <v>430741</v>
      </c>
      <c r="C236" s="4">
        <v>975167.96000000008</v>
      </c>
      <c r="D236" s="4">
        <v>372130.56</v>
      </c>
      <c r="E236" s="4"/>
      <c r="F236" s="4"/>
      <c r="G236" s="4"/>
      <c r="H236" s="4">
        <v>1778039.52</v>
      </c>
    </row>
    <row r="237" spans="1:13">
      <c r="A237" s="3" t="s">
        <v>1950</v>
      </c>
      <c r="B237" s="4">
        <v>17945.16</v>
      </c>
      <c r="C237" s="4"/>
      <c r="D237" s="4"/>
      <c r="E237" s="4"/>
      <c r="F237" s="4"/>
      <c r="G237" s="4"/>
      <c r="H237" s="4">
        <v>17945.16</v>
      </c>
    </row>
    <row r="238" spans="1:13">
      <c r="A238" s="3" t="s">
        <v>1357</v>
      </c>
      <c r="B238" s="4">
        <v>6441</v>
      </c>
      <c r="C238" s="4"/>
      <c r="D238" s="4"/>
      <c r="E238" s="4"/>
      <c r="F238" s="4"/>
      <c r="G238" s="4"/>
      <c r="H238" s="4">
        <v>6441</v>
      </c>
    </row>
    <row r="239" spans="1:13">
      <c r="A239" s="3" t="s">
        <v>80</v>
      </c>
      <c r="B239" s="4">
        <v>386061.5</v>
      </c>
      <c r="C239" s="4">
        <v>126220.79999999999</v>
      </c>
      <c r="D239" s="4"/>
      <c r="E239" s="4"/>
      <c r="F239" s="4"/>
      <c r="G239" s="4"/>
      <c r="H239" s="4">
        <v>512282.3</v>
      </c>
    </row>
    <row r="240" spans="1:13">
      <c r="A240" s="3" t="s">
        <v>82</v>
      </c>
      <c r="B240" s="4">
        <v>2375.7600000000002</v>
      </c>
      <c r="C240" s="4"/>
      <c r="D240" s="4"/>
      <c r="E240" s="4"/>
      <c r="F240" s="4"/>
      <c r="G240" s="4"/>
      <c r="H240" s="4">
        <v>2375.7600000000002</v>
      </c>
    </row>
    <row r="241" spans="1:8">
      <c r="A241" s="3" t="s">
        <v>84</v>
      </c>
      <c r="B241" s="4">
        <v>5825.17</v>
      </c>
      <c r="C241" s="4">
        <v>1467.48</v>
      </c>
      <c r="D241" s="4"/>
      <c r="E241" s="4"/>
      <c r="F241" s="4"/>
      <c r="G241" s="4"/>
      <c r="H241" s="4">
        <v>7292.65</v>
      </c>
    </row>
    <row r="242" spans="1:8">
      <c r="A242" s="3" t="s">
        <v>1951</v>
      </c>
      <c r="B242" s="4">
        <v>368</v>
      </c>
      <c r="C242" s="4"/>
      <c r="D242" s="4"/>
      <c r="E242" s="4"/>
      <c r="F242" s="4"/>
      <c r="G242" s="4"/>
      <c r="H242" s="4">
        <v>368</v>
      </c>
    </row>
    <row r="243" spans="1:8">
      <c r="A243" s="3" t="s">
        <v>1952</v>
      </c>
      <c r="B243" s="4">
        <v>0.4</v>
      </c>
      <c r="C243" s="4"/>
      <c r="D243" s="4">
        <v>-0.4</v>
      </c>
      <c r="E243" s="4"/>
      <c r="F243" s="4"/>
      <c r="G243" s="4"/>
      <c r="H243" s="4">
        <v>0</v>
      </c>
    </row>
    <row r="244" spans="1:8">
      <c r="A244" s="3" t="s">
        <v>1953</v>
      </c>
      <c r="B244" s="4">
        <v>268119.06000000186</v>
      </c>
      <c r="C244" s="4">
        <v>367525.35999999911</v>
      </c>
      <c r="D244" s="4">
        <v>329124.49999999884</v>
      </c>
      <c r="E244" s="4">
        <v>424927.57999999827</v>
      </c>
      <c r="F244" s="4">
        <v>328086.91999999905</v>
      </c>
      <c r="G244" s="4">
        <v>-928.65</v>
      </c>
      <c r="H244" s="4">
        <v>1716854.7699999972</v>
      </c>
    </row>
    <row r="245" spans="1:8">
      <c r="A245" s="3" t="s">
        <v>86</v>
      </c>
      <c r="B245" s="4">
        <v>132467.19</v>
      </c>
      <c r="C245" s="4">
        <v>289279.84000000003</v>
      </c>
      <c r="D245" s="4">
        <v>442324.74000000005</v>
      </c>
      <c r="E245" s="4">
        <v>758486.11</v>
      </c>
      <c r="F245" s="4">
        <v>869657.94</v>
      </c>
      <c r="G245" s="4">
        <v>1120614.96</v>
      </c>
      <c r="H245" s="4">
        <v>3612830.78</v>
      </c>
    </row>
    <row r="246" spans="1:8">
      <c r="A246" s="3" t="s">
        <v>1954</v>
      </c>
      <c r="B246" s="4">
        <v>75084.070000000007</v>
      </c>
      <c r="C246" s="4"/>
      <c r="D246" s="4"/>
      <c r="E246" s="4">
        <v>0</v>
      </c>
      <c r="F246" s="4"/>
      <c r="G246" s="4"/>
      <c r="H246" s="4">
        <v>75084.070000000007</v>
      </c>
    </row>
    <row r="247" spans="1:8">
      <c r="A247" s="3" t="s">
        <v>1955</v>
      </c>
      <c r="B247" s="4">
        <v>11496.41</v>
      </c>
      <c r="C247" s="4">
        <v>14956.440000000002</v>
      </c>
      <c r="D247" s="4"/>
      <c r="E247" s="4"/>
      <c r="F247" s="4"/>
      <c r="G247" s="4"/>
      <c r="H247" s="4">
        <v>26452.850000000002</v>
      </c>
    </row>
    <row r="248" spans="1:8">
      <c r="A248" s="3" t="s">
        <v>88</v>
      </c>
      <c r="B248" s="4">
        <v>509911.52999999997</v>
      </c>
      <c r="C248" s="4">
        <v>296688.03999999992</v>
      </c>
      <c r="D248" s="4">
        <v>344409.25999999995</v>
      </c>
      <c r="E248" s="4">
        <v>17784</v>
      </c>
      <c r="F248" s="4"/>
      <c r="G248" s="4"/>
      <c r="H248" s="4">
        <v>1168792.8299999998</v>
      </c>
    </row>
    <row r="249" spans="1:8">
      <c r="A249" s="3" t="s">
        <v>1956</v>
      </c>
      <c r="B249" s="4">
        <v>852995.89</v>
      </c>
      <c r="C249" s="4">
        <v>165522.05999999997</v>
      </c>
      <c r="D249" s="4">
        <v>151312.29</v>
      </c>
      <c r="E249" s="4">
        <v>29859.220000000012</v>
      </c>
      <c r="F249" s="4">
        <v>10009.59</v>
      </c>
      <c r="G249" s="4">
        <v>218380.51999999996</v>
      </c>
      <c r="H249" s="4">
        <v>1428079.5699999998</v>
      </c>
    </row>
    <row r="250" spans="1:8">
      <c r="A250" s="3" t="s">
        <v>90</v>
      </c>
      <c r="B250" s="4">
        <v>41688.22</v>
      </c>
      <c r="C250" s="4">
        <v>17031.77</v>
      </c>
      <c r="D250" s="4">
        <v>11910.35</v>
      </c>
      <c r="E250" s="4">
        <v>4735.8600000000006</v>
      </c>
      <c r="F250" s="4">
        <v>8814.83</v>
      </c>
      <c r="G250" s="4">
        <v>3268.7200000000003</v>
      </c>
      <c r="H250" s="4">
        <v>87449.75</v>
      </c>
    </row>
    <row r="251" spans="1:8">
      <c r="A251" s="3" t="s">
        <v>1957</v>
      </c>
      <c r="B251" s="4">
        <v>4918.8999999999996</v>
      </c>
      <c r="C251" s="4">
        <v>4945</v>
      </c>
      <c r="D251" s="4">
        <v>5752</v>
      </c>
      <c r="E251" s="4">
        <v>5129</v>
      </c>
      <c r="F251" s="4">
        <v>6009.8399999999992</v>
      </c>
      <c r="G251" s="4">
        <v>6161.2399999999989</v>
      </c>
      <c r="H251" s="4">
        <v>32915.979999999996</v>
      </c>
    </row>
    <row r="252" spans="1:8">
      <c r="A252" s="3" t="s">
        <v>1958</v>
      </c>
      <c r="B252" s="4">
        <v>2828407.9100000039</v>
      </c>
      <c r="C252" s="4">
        <v>2231160.0799999982</v>
      </c>
      <c r="D252" s="4"/>
      <c r="E252" s="4"/>
      <c r="F252" s="4"/>
      <c r="G252" s="4"/>
      <c r="H252" s="4">
        <v>5059567.9900000021</v>
      </c>
    </row>
    <row r="253" spans="1:8">
      <c r="A253" s="3" t="s">
        <v>1959</v>
      </c>
      <c r="B253" s="4">
        <v>601337.74</v>
      </c>
      <c r="C253" s="4"/>
      <c r="D253" s="4"/>
      <c r="E253" s="4"/>
      <c r="F253" s="4"/>
      <c r="G253" s="4"/>
      <c r="H253" s="4">
        <v>601337.74</v>
      </c>
    </row>
    <row r="254" spans="1:8">
      <c r="A254" s="3" t="s">
        <v>1960</v>
      </c>
      <c r="B254" s="4">
        <v>217057.32</v>
      </c>
      <c r="C254" s="4"/>
      <c r="D254" s="4">
        <v>-2.1</v>
      </c>
      <c r="E254" s="4"/>
      <c r="F254" s="4"/>
      <c r="G254" s="4"/>
      <c r="H254" s="4">
        <v>217055.22</v>
      </c>
    </row>
    <row r="255" spans="1:8">
      <c r="A255" s="3" t="s">
        <v>92</v>
      </c>
      <c r="B255" s="4">
        <v>688789.16000000015</v>
      </c>
      <c r="C255" s="4">
        <v>18590.599999999999</v>
      </c>
      <c r="D255" s="4"/>
      <c r="E255" s="4"/>
      <c r="F255" s="4"/>
      <c r="G255" s="4"/>
      <c r="H255" s="4">
        <v>707379.76000000013</v>
      </c>
    </row>
    <row r="256" spans="1:8">
      <c r="A256" s="3" t="s">
        <v>94</v>
      </c>
      <c r="B256" s="4">
        <v>743034.66999999993</v>
      </c>
      <c r="C256" s="4">
        <v>278929.43</v>
      </c>
      <c r="D256" s="4">
        <v>5926.86</v>
      </c>
      <c r="E256" s="4"/>
      <c r="F256" s="4"/>
      <c r="G256" s="4"/>
      <c r="H256" s="4">
        <v>1027890.96</v>
      </c>
    </row>
    <row r="257" spans="1:8">
      <c r="A257" s="3" t="s">
        <v>96</v>
      </c>
      <c r="B257" s="4">
        <v>512954.4</v>
      </c>
      <c r="C257" s="4">
        <v>164388</v>
      </c>
      <c r="D257" s="4">
        <v>6270</v>
      </c>
      <c r="E257" s="4">
        <v>521206.8600000001</v>
      </c>
      <c r="F257" s="4">
        <v>118913.39999999998</v>
      </c>
      <c r="G257" s="4">
        <v>93061.28</v>
      </c>
      <c r="H257" s="4">
        <v>1416793.9400000002</v>
      </c>
    </row>
    <row r="258" spans="1:8">
      <c r="A258" s="3" t="s">
        <v>1961</v>
      </c>
      <c r="B258" s="4">
        <v>407581.42</v>
      </c>
      <c r="C258" s="4"/>
      <c r="D258" s="4"/>
      <c r="E258" s="4"/>
      <c r="F258" s="4"/>
      <c r="G258" s="4"/>
      <c r="H258" s="4">
        <v>407581.42</v>
      </c>
    </row>
    <row r="259" spans="1:8">
      <c r="A259" s="3" t="s">
        <v>98</v>
      </c>
      <c r="B259" s="4">
        <v>115914.95</v>
      </c>
      <c r="C259" s="4">
        <v>47510.149999999994</v>
      </c>
      <c r="D259" s="4">
        <v>61022.119999999995</v>
      </c>
      <c r="E259" s="4">
        <v>4925.1499999999996</v>
      </c>
      <c r="F259" s="4"/>
      <c r="G259" s="4"/>
      <c r="H259" s="4">
        <v>229372.37</v>
      </c>
    </row>
    <row r="260" spans="1:8">
      <c r="A260" s="3" t="s">
        <v>1962</v>
      </c>
      <c r="B260" s="4">
        <v>29896.5</v>
      </c>
      <c r="C260" s="4"/>
      <c r="D260" s="4"/>
      <c r="E260" s="4"/>
      <c r="F260" s="4"/>
      <c r="G260" s="4"/>
      <c r="H260" s="4">
        <v>29896.5</v>
      </c>
    </row>
    <row r="261" spans="1:8">
      <c r="A261" s="3" t="s">
        <v>1963</v>
      </c>
      <c r="B261" s="4">
        <v>1131.5300000000002</v>
      </c>
      <c r="C261" s="4"/>
      <c r="D261" s="4"/>
      <c r="E261" s="4"/>
      <c r="F261" s="4"/>
      <c r="G261" s="4"/>
      <c r="H261" s="4">
        <v>1131.5300000000002</v>
      </c>
    </row>
    <row r="262" spans="1:8">
      <c r="A262" s="3" t="s">
        <v>100</v>
      </c>
      <c r="B262" s="4">
        <v>183598.14</v>
      </c>
      <c r="C262" s="4">
        <v>195106.17</v>
      </c>
      <c r="D262" s="4">
        <v>205167</v>
      </c>
      <c r="E262" s="4">
        <v>188069.75</v>
      </c>
      <c r="F262" s="4">
        <v>149768.01</v>
      </c>
      <c r="G262" s="4">
        <v>127.68</v>
      </c>
      <c r="H262" s="4">
        <v>921836.75000000012</v>
      </c>
    </row>
    <row r="263" spans="1:8">
      <c r="A263" s="3" t="s">
        <v>1964</v>
      </c>
      <c r="B263" s="4">
        <v>6156</v>
      </c>
      <c r="C263" s="4"/>
      <c r="D263" s="4"/>
      <c r="E263" s="4"/>
      <c r="F263" s="4"/>
      <c r="G263" s="4"/>
      <c r="H263" s="4">
        <v>6156</v>
      </c>
    </row>
    <row r="264" spans="1:8">
      <c r="A264" s="3" t="s">
        <v>1965</v>
      </c>
      <c r="B264" s="4">
        <v>-2473</v>
      </c>
      <c r="C264" s="4"/>
      <c r="D264" s="4"/>
      <c r="E264" s="4"/>
      <c r="F264" s="4"/>
      <c r="G264" s="4"/>
      <c r="H264" s="4">
        <v>-2473</v>
      </c>
    </row>
    <row r="265" spans="1:8">
      <c r="A265" s="3" t="s">
        <v>104</v>
      </c>
      <c r="B265" s="4">
        <v>25259.359999999997</v>
      </c>
      <c r="C265" s="4">
        <v>39258.18</v>
      </c>
      <c r="D265" s="4">
        <v>9392.4599999999991</v>
      </c>
      <c r="E265" s="4"/>
      <c r="F265" s="4"/>
      <c r="G265" s="4">
        <v>64885.38</v>
      </c>
      <c r="H265" s="4">
        <v>138795.37999999998</v>
      </c>
    </row>
    <row r="266" spans="1:8">
      <c r="A266" s="3" t="s">
        <v>1966</v>
      </c>
      <c r="B266" s="4">
        <v>59183.24</v>
      </c>
      <c r="C266" s="4"/>
      <c r="D266" s="4"/>
      <c r="E266" s="4"/>
      <c r="F266" s="4"/>
      <c r="G266" s="4"/>
      <c r="H266" s="4">
        <v>59183.24</v>
      </c>
    </row>
    <row r="267" spans="1:8">
      <c r="A267" s="3" t="s">
        <v>106</v>
      </c>
      <c r="B267" s="4">
        <v>43942.82</v>
      </c>
      <c r="C267" s="4">
        <v>24002.120000000003</v>
      </c>
      <c r="D267" s="4">
        <v>82485.260000000009</v>
      </c>
      <c r="E267" s="4">
        <v>89747.959999999977</v>
      </c>
      <c r="F267" s="4">
        <v>132422.18000000002</v>
      </c>
      <c r="G267" s="4">
        <v>97840.71</v>
      </c>
      <c r="H267" s="4">
        <v>470441.05000000005</v>
      </c>
    </row>
    <row r="268" spans="1:8">
      <c r="A268" s="3" t="s">
        <v>1967</v>
      </c>
      <c r="B268" s="4">
        <v>201027.55999999997</v>
      </c>
      <c r="C268" s="4">
        <v>237581.14999999997</v>
      </c>
      <c r="D268" s="4">
        <v>234962.90000000005</v>
      </c>
      <c r="E268" s="4">
        <v>359285.17000000004</v>
      </c>
      <c r="F268" s="4">
        <v>463115.24</v>
      </c>
      <c r="G268" s="4">
        <v>491686.64</v>
      </c>
      <c r="H268" s="4">
        <v>1987658.6600000001</v>
      </c>
    </row>
    <row r="269" spans="1:8">
      <c r="A269" s="3" t="s">
        <v>1968</v>
      </c>
      <c r="B269" s="4">
        <v>12992.539999999999</v>
      </c>
      <c r="C269" s="4"/>
      <c r="D269" s="4"/>
      <c r="E269" s="4"/>
      <c r="F269" s="4"/>
      <c r="G269" s="4"/>
      <c r="H269" s="4">
        <v>12992.539999999999</v>
      </c>
    </row>
    <row r="270" spans="1:8">
      <c r="A270" s="3" t="s">
        <v>1969</v>
      </c>
      <c r="B270" s="4">
        <v>395111.78</v>
      </c>
      <c r="C270" s="4">
        <v>147026.19999999998</v>
      </c>
      <c r="D270" s="4"/>
      <c r="E270" s="4"/>
      <c r="F270" s="4"/>
      <c r="G270" s="4"/>
      <c r="H270" s="4">
        <v>542137.98</v>
      </c>
    </row>
    <row r="271" spans="1:8">
      <c r="A271" s="3" t="s">
        <v>108</v>
      </c>
      <c r="B271" s="4">
        <v>100178.58000000002</v>
      </c>
      <c r="C271" s="4"/>
      <c r="D271" s="4"/>
      <c r="E271" s="4"/>
      <c r="F271" s="4"/>
      <c r="G271" s="4"/>
      <c r="H271" s="4">
        <v>100178.58000000002</v>
      </c>
    </row>
    <row r="272" spans="1:8">
      <c r="A272" s="3" t="s">
        <v>110</v>
      </c>
      <c r="B272" s="4">
        <v>948722.65999999992</v>
      </c>
      <c r="C272" s="4">
        <v>616155</v>
      </c>
      <c r="D272" s="4">
        <v>584284.04999999993</v>
      </c>
      <c r="E272" s="4">
        <v>129856.31</v>
      </c>
      <c r="F272" s="4"/>
      <c r="G272" s="4"/>
      <c r="H272" s="4">
        <v>2279018.0199999996</v>
      </c>
    </row>
    <row r="273" spans="1:8">
      <c r="A273" s="3" t="s">
        <v>112</v>
      </c>
      <c r="B273" s="4">
        <v>1242</v>
      </c>
      <c r="C273" s="4">
        <v>3280</v>
      </c>
      <c r="D273" s="4">
        <v>735.2</v>
      </c>
      <c r="E273" s="4">
        <v>285</v>
      </c>
      <c r="F273" s="4">
        <v>392.5</v>
      </c>
      <c r="G273" s="4"/>
      <c r="H273" s="4">
        <v>5934.7</v>
      </c>
    </row>
    <row r="274" spans="1:8">
      <c r="A274" s="3" t="s">
        <v>114</v>
      </c>
      <c r="B274" s="4">
        <v>57300</v>
      </c>
      <c r="C274" s="4">
        <v>2680</v>
      </c>
      <c r="D274" s="4">
        <v>15270</v>
      </c>
      <c r="E274" s="4">
        <v>22950</v>
      </c>
      <c r="F274" s="4"/>
      <c r="G274" s="4"/>
      <c r="H274" s="4">
        <v>98200</v>
      </c>
    </row>
    <row r="275" spans="1:8">
      <c r="A275" s="3" t="s">
        <v>1970</v>
      </c>
      <c r="B275" s="4">
        <v>11119.95</v>
      </c>
      <c r="C275" s="4"/>
      <c r="D275" s="4"/>
      <c r="E275" s="4"/>
      <c r="F275" s="4"/>
      <c r="G275" s="4"/>
      <c r="H275" s="4">
        <v>11119.95</v>
      </c>
    </row>
    <row r="276" spans="1:8">
      <c r="A276" s="3" t="s">
        <v>116</v>
      </c>
      <c r="B276" s="4">
        <v>5802.34</v>
      </c>
      <c r="C276" s="4"/>
      <c r="D276" s="4">
        <v>155587.20000000001</v>
      </c>
      <c r="E276" s="4"/>
      <c r="F276" s="4"/>
      <c r="G276" s="4"/>
      <c r="H276" s="4">
        <v>161389.54</v>
      </c>
    </row>
    <row r="277" spans="1:8">
      <c r="A277" s="3" t="s">
        <v>118</v>
      </c>
      <c r="B277" s="4">
        <v>1615.41</v>
      </c>
      <c r="C277" s="4"/>
      <c r="D277" s="4"/>
      <c r="E277" s="4"/>
      <c r="F277" s="4"/>
      <c r="G277" s="4"/>
      <c r="H277" s="4">
        <v>1615.41</v>
      </c>
    </row>
    <row r="278" spans="1:8">
      <c r="A278" s="3" t="s">
        <v>120</v>
      </c>
      <c r="B278" s="4">
        <v>276.45</v>
      </c>
      <c r="C278" s="4"/>
      <c r="D278" s="4"/>
      <c r="E278" s="4"/>
      <c r="F278" s="4"/>
      <c r="G278" s="4"/>
      <c r="H278" s="4">
        <v>276.45</v>
      </c>
    </row>
    <row r="279" spans="1:8">
      <c r="A279" s="3" t="s">
        <v>122</v>
      </c>
      <c r="B279" s="4">
        <v>162426.78000000003</v>
      </c>
      <c r="C279" s="4">
        <v>327767.16999999993</v>
      </c>
      <c r="D279" s="4">
        <v>346998.20999999979</v>
      </c>
      <c r="E279" s="4">
        <v>494667.99000000017</v>
      </c>
      <c r="F279" s="4">
        <v>38727.620000000003</v>
      </c>
      <c r="G279" s="4"/>
      <c r="H279" s="4">
        <v>1370587.77</v>
      </c>
    </row>
    <row r="280" spans="1:8">
      <c r="A280" s="3" t="s">
        <v>124</v>
      </c>
      <c r="B280" s="4">
        <v>89586.400000000009</v>
      </c>
      <c r="C280" s="4"/>
      <c r="D280" s="4"/>
      <c r="E280" s="4"/>
      <c r="F280" s="4"/>
      <c r="G280" s="4"/>
      <c r="H280" s="4">
        <v>89586.400000000009</v>
      </c>
    </row>
    <row r="281" spans="1:8">
      <c r="A281" s="3" t="s">
        <v>126</v>
      </c>
      <c r="B281" s="4">
        <v>490365.48</v>
      </c>
      <c r="C281" s="4"/>
      <c r="D281" s="4"/>
      <c r="E281" s="4"/>
      <c r="F281" s="4"/>
      <c r="G281" s="4"/>
      <c r="H281" s="4">
        <v>490365.48</v>
      </c>
    </row>
    <row r="282" spans="1:8">
      <c r="A282" s="3" t="s">
        <v>128</v>
      </c>
      <c r="B282" s="4"/>
      <c r="C282" s="4">
        <v>100000</v>
      </c>
      <c r="D282" s="4"/>
      <c r="E282" s="4"/>
      <c r="F282" s="4"/>
      <c r="G282" s="4"/>
      <c r="H282" s="4">
        <v>100000</v>
      </c>
    </row>
    <row r="283" spans="1:8">
      <c r="A283" s="3" t="s">
        <v>1971</v>
      </c>
      <c r="B283" s="4">
        <v>305281.70999999996</v>
      </c>
      <c r="C283" s="4">
        <v>128169.89000000001</v>
      </c>
      <c r="D283" s="4"/>
      <c r="E283" s="4"/>
      <c r="F283" s="4"/>
      <c r="G283" s="4"/>
      <c r="H283" s="4">
        <v>433451.6</v>
      </c>
    </row>
    <row r="284" spans="1:8">
      <c r="A284" s="3" t="s">
        <v>1972</v>
      </c>
      <c r="B284" s="4">
        <v>3732091.84</v>
      </c>
      <c r="C284" s="4"/>
      <c r="D284" s="4"/>
      <c r="E284" s="4"/>
      <c r="F284" s="4"/>
      <c r="G284" s="4"/>
      <c r="H284" s="4">
        <v>3732091.84</v>
      </c>
    </row>
    <row r="285" spans="1:8">
      <c r="A285" s="3" t="s">
        <v>1973</v>
      </c>
      <c r="B285" s="4">
        <v>12186496.559999999</v>
      </c>
      <c r="C285" s="4">
        <v>12592671.369999999</v>
      </c>
      <c r="D285" s="4">
        <v>27081704.899999999</v>
      </c>
      <c r="E285" s="4">
        <v>2160248.38</v>
      </c>
      <c r="F285" s="4"/>
      <c r="G285" s="4"/>
      <c r="H285" s="4">
        <v>54021121.209999993</v>
      </c>
    </row>
    <row r="286" spans="1:8">
      <c r="A286" s="3" t="s">
        <v>1974</v>
      </c>
      <c r="B286" s="4">
        <v>1722.0800000000004</v>
      </c>
      <c r="C286" s="4">
        <v>1696.9200000000003</v>
      </c>
      <c r="D286" s="4">
        <v>1695.4300000000003</v>
      </c>
      <c r="E286" s="4">
        <v>1847.89</v>
      </c>
      <c r="F286" s="4">
        <v>1785.83</v>
      </c>
      <c r="G286" s="4">
        <v>2092.3200000000006</v>
      </c>
      <c r="H286" s="4">
        <v>10840.470000000001</v>
      </c>
    </row>
    <row r="287" spans="1:8">
      <c r="A287" s="3" t="s">
        <v>130</v>
      </c>
      <c r="B287" s="4">
        <v>8116.8</v>
      </c>
      <c r="C287" s="4">
        <v>6116</v>
      </c>
      <c r="D287" s="4"/>
      <c r="E287" s="4"/>
      <c r="F287" s="4"/>
      <c r="G287" s="4"/>
      <c r="H287" s="4">
        <v>14232.8</v>
      </c>
    </row>
    <row r="288" spans="1:8">
      <c r="A288" s="3" t="s">
        <v>132</v>
      </c>
      <c r="B288" s="4">
        <v>279983.21000000002</v>
      </c>
      <c r="C288" s="4"/>
      <c r="D288" s="4"/>
      <c r="E288" s="4"/>
      <c r="F288" s="4"/>
      <c r="G288" s="4"/>
      <c r="H288" s="4">
        <v>279983.21000000002</v>
      </c>
    </row>
    <row r="289" spans="1:8">
      <c r="A289" s="3" t="s">
        <v>134</v>
      </c>
      <c r="B289" s="4">
        <v>59832.979999999989</v>
      </c>
      <c r="C289" s="4">
        <v>43894.400000000001</v>
      </c>
      <c r="D289" s="4">
        <v>58984.189999999988</v>
      </c>
      <c r="E289" s="4">
        <v>23302.189999999995</v>
      </c>
      <c r="F289" s="4">
        <v>21458.320000000003</v>
      </c>
      <c r="G289" s="4">
        <v>20918.850000000002</v>
      </c>
      <c r="H289" s="4">
        <v>228390.92999999996</v>
      </c>
    </row>
    <row r="290" spans="1:8">
      <c r="A290" s="3" t="s">
        <v>1975</v>
      </c>
      <c r="B290" s="4">
        <v>67117.64</v>
      </c>
      <c r="C290" s="4">
        <v>22308.61</v>
      </c>
      <c r="D290" s="4"/>
      <c r="E290" s="4"/>
      <c r="F290" s="4"/>
      <c r="G290" s="4"/>
      <c r="H290" s="4">
        <v>89426.25</v>
      </c>
    </row>
    <row r="291" spans="1:8">
      <c r="A291" s="3" t="s">
        <v>1976</v>
      </c>
      <c r="B291" s="4">
        <v>505060.77999999997</v>
      </c>
      <c r="C291" s="4">
        <v>506377.94999999995</v>
      </c>
      <c r="D291" s="4">
        <v>1065333.02</v>
      </c>
      <c r="E291" s="4">
        <v>89293.87</v>
      </c>
      <c r="F291" s="4"/>
      <c r="G291" s="4"/>
      <c r="H291" s="4">
        <v>2166065.6199999996</v>
      </c>
    </row>
    <row r="292" spans="1:8">
      <c r="A292" s="3" t="s">
        <v>1977</v>
      </c>
      <c r="B292" s="4">
        <v>94962</v>
      </c>
      <c r="C292" s="4"/>
      <c r="D292" s="4"/>
      <c r="E292" s="4"/>
      <c r="F292" s="4"/>
      <c r="G292" s="4"/>
      <c r="H292" s="4">
        <v>94962</v>
      </c>
    </row>
    <row r="293" spans="1:8">
      <c r="A293" s="3" t="s">
        <v>1978</v>
      </c>
      <c r="B293" s="4">
        <v>2249831.36</v>
      </c>
      <c r="C293" s="4"/>
      <c r="D293" s="4"/>
      <c r="E293" s="4"/>
      <c r="F293" s="4"/>
      <c r="G293" s="4"/>
      <c r="H293" s="4">
        <v>2249831.36</v>
      </c>
    </row>
    <row r="294" spans="1:8">
      <c r="A294" s="3" t="s">
        <v>136</v>
      </c>
      <c r="B294" s="4">
        <v>165.35</v>
      </c>
      <c r="C294" s="4"/>
      <c r="D294" s="4">
        <v>-7.1054273576010019E-15</v>
      </c>
      <c r="E294" s="4"/>
      <c r="F294" s="4"/>
      <c r="G294" s="4"/>
      <c r="H294" s="4">
        <v>165.35</v>
      </c>
    </row>
    <row r="295" spans="1:8">
      <c r="A295" s="3" t="s">
        <v>1979</v>
      </c>
      <c r="B295" s="4">
        <v>339213.29000000004</v>
      </c>
      <c r="C295" s="4">
        <v>423843.64</v>
      </c>
      <c r="D295" s="4">
        <v>431619.06</v>
      </c>
      <c r="E295" s="4">
        <v>400574.6</v>
      </c>
      <c r="F295" s="4">
        <v>425738.48</v>
      </c>
      <c r="G295" s="4">
        <v>416224</v>
      </c>
      <c r="H295" s="4">
        <v>2437213.0700000003</v>
      </c>
    </row>
    <row r="296" spans="1:8">
      <c r="A296" s="3" t="s">
        <v>1980</v>
      </c>
      <c r="B296" s="4">
        <v>370710.74</v>
      </c>
      <c r="C296" s="4">
        <v>380528</v>
      </c>
      <c r="D296" s="4">
        <v>699665.58000000007</v>
      </c>
      <c r="E296" s="4">
        <v>62385.42</v>
      </c>
      <c r="F296" s="4"/>
      <c r="G296" s="4"/>
      <c r="H296" s="4">
        <v>1513289.74</v>
      </c>
    </row>
    <row r="297" spans="1:8">
      <c r="A297" s="3" t="s">
        <v>138</v>
      </c>
      <c r="B297" s="4">
        <v>816.73</v>
      </c>
      <c r="C297" s="4"/>
      <c r="D297" s="4"/>
      <c r="E297" s="4"/>
      <c r="F297" s="4"/>
      <c r="G297" s="4"/>
      <c r="H297" s="4">
        <v>816.73</v>
      </c>
    </row>
    <row r="298" spans="1:8">
      <c r="A298" s="3" t="s">
        <v>1981</v>
      </c>
      <c r="B298" s="4">
        <v>47200</v>
      </c>
      <c r="C298" s="4"/>
      <c r="D298" s="4"/>
      <c r="E298" s="4"/>
      <c r="F298" s="4"/>
      <c r="G298" s="4"/>
      <c r="H298" s="4">
        <v>47200</v>
      </c>
    </row>
    <row r="299" spans="1:8">
      <c r="A299" s="3" t="s">
        <v>1982</v>
      </c>
      <c r="B299" s="4">
        <v>12000</v>
      </c>
      <c r="C299" s="4"/>
      <c r="D299" s="4"/>
      <c r="E299" s="4"/>
      <c r="F299" s="4"/>
      <c r="G299" s="4"/>
      <c r="H299" s="4">
        <v>12000</v>
      </c>
    </row>
    <row r="300" spans="1:8">
      <c r="A300" s="3" t="s">
        <v>1983</v>
      </c>
      <c r="B300" s="4">
        <v>39520</v>
      </c>
      <c r="C300" s="4">
        <v>39630</v>
      </c>
      <c r="D300" s="4">
        <v>39980</v>
      </c>
      <c r="E300" s="4">
        <v>48870</v>
      </c>
      <c r="F300" s="4">
        <v>59140</v>
      </c>
      <c r="G300" s="4">
        <v>58130</v>
      </c>
      <c r="H300" s="4">
        <v>285270</v>
      </c>
    </row>
    <row r="301" spans="1:8">
      <c r="A301" s="3" t="s">
        <v>1984</v>
      </c>
      <c r="B301" s="4">
        <v>9475</v>
      </c>
      <c r="C301" s="4">
        <v>6400</v>
      </c>
      <c r="D301" s="4">
        <v>8400</v>
      </c>
      <c r="E301" s="4">
        <v>9240</v>
      </c>
      <c r="F301" s="4">
        <v>8400</v>
      </c>
      <c r="G301" s="4">
        <v>11745</v>
      </c>
      <c r="H301" s="4">
        <v>53660</v>
      </c>
    </row>
    <row r="302" spans="1:8">
      <c r="A302" s="3" t="s">
        <v>1985</v>
      </c>
      <c r="B302" s="4">
        <v>27660.5</v>
      </c>
      <c r="C302" s="4"/>
      <c r="D302" s="4">
        <v>-21705.599999999999</v>
      </c>
      <c r="E302" s="4"/>
      <c r="F302" s="4"/>
      <c r="G302" s="4"/>
      <c r="H302" s="4">
        <v>5954.9000000000015</v>
      </c>
    </row>
    <row r="303" spans="1:8">
      <c r="A303" s="3" t="s">
        <v>1986</v>
      </c>
      <c r="B303" s="4">
        <v>2890.7199999999989</v>
      </c>
      <c r="C303" s="4">
        <v>2596.9199999999996</v>
      </c>
      <c r="D303" s="4">
        <v>3799.6199999999994</v>
      </c>
      <c r="E303" s="4">
        <v>3720.96</v>
      </c>
      <c r="F303" s="4">
        <v>5772.9599999999991</v>
      </c>
      <c r="G303" s="4">
        <v>6321.34</v>
      </c>
      <c r="H303" s="4">
        <v>25102.519999999993</v>
      </c>
    </row>
    <row r="304" spans="1:8">
      <c r="A304" s="3" t="s">
        <v>140</v>
      </c>
      <c r="B304" s="4">
        <v>457.03</v>
      </c>
      <c r="C304" s="4"/>
      <c r="D304" s="4"/>
      <c r="E304" s="4"/>
      <c r="F304" s="4"/>
      <c r="G304" s="4"/>
      <c r="H304" s="4">
        <v>457.03</v>
      </c>
    </row>
    <row r="305" spans="1:8">
      <c r="A305" s="3" t="s">
        <v>1987</v>
      </c>
      <c r="B305" s="4">
        <v>2280</v>
      </c>
      <c r="C305" s="4"/>
      <c r="D305" s="4"/>
      <c r="E305" s="4"/>
      <c r="F305" s="4"/>
      <c r="G305" s="4"/>
      <c r="H305" s="4">
        <v>2280</v>
      </c>
    </row>
    <row r="306" spans="1:8">
      <c r="A306" s="3" t="s">
        <v>142</v>
      </c>
      <c r="B306" s="4">
        <v>15018.879999999997</v>
      </c>
      <c r="C306" s="4">
        <v>14912.62</v>
      </c>
      <c r="D306" s="4">
        <v>17387.150000000001</v>
      </c>
      <c r="E306" s="4">
        <v>106824.39000000001</v>
      </c>
      <c r="F306" s="4">
        <v>85216.959999999992</v>
      </c>
      <c r="G306" s="4">
        <v>102381.44000000002</v>
      </c>
      <c r="H306" s="4">
        <v>341741.44</v>
      </c>
    </row>
    <row r="307" spans="1:8">
      <c r="A307" s="3" t="s">
        <v>144</v>
      </c>
      <c r="B307" s="4">
        <v>18496.5</v>
      </c>
      <c r="C307" s="4"/>
      <c r="D307" s="4"/>
      <c r="E307" s="4"/>
      <c r="F307" s="4"/>
      <c r="G307" s="4"/>
      <c r="H307" s="4">
        <v>18496.5</v>
      </c>
    </row>
    <row r="308" spans="1:8">
      <c r="A308" s="3" t="s">
        <v>146</v>
      </c>
      <c r="B308" s="4">
        <v>780121.82</v>
      </c>
      <c r="C308" s="4">
        <v>212471.16999999998</v>
      </c>
      <c r="D308" s="4">
        <v>425747.83999999997</v>
      </c>
      <c r="E308" s="4">
        <v>103739.26000000001</v>
      </c>
      <c r="F308" s="4">
        <v>3646.01</v>
      </c>
      <c r="G308" s="4"/>
      <c r="H308" s="4">
        <v>1525726.1</v>
      </c>
    </row>
    <row r="309" spans="1:8">
      <c r="A309" s="3" t="s">
        <v>148</v>
      </c>
      <c r="B309" s="4">
        <v>8605061.6900000013</v>
      </c>
      <c r="C309" s="4">
        <v>6766216.0700000003</v>
      </c>
      <c r="D309" s="4">
        <v>4920712.8400000008</v>
      </c>
      <c r="E309" s="4">
        <v>3066219.6100000003</v>
      </c>
      <c r="F309" s="4">
        <v>5586.88</v>
      </c>
      <c r="G309" s="4"/>
      <c r="H309" s="4">
        <v>23363797.090000004</v>
      </c>
    </row>
    <row r="310" spans="1:8">
      <c r="A310" s="3" t="s">
        <v>150</v>
      </c>
      <c r="B310" s="4">
        <v>382552.31</v>
      </c>
      <c r="C310" s="4">
        <v>108085.57</v>
      </c>
      <c r="D310" s="4">
        <v>275739.40000000002</v>
      </c>
      <c r="E310" s="4"/>
      <c r="F310" s="4"/>
      <c r="G310" s="4"/>
      <c r="H310" s="4">
        <v>766377.28</v>
      </c>
    </row>
    <row r="311" spans="1:8">
      <c r="A311" s="3" t="s">
        <v>153</v>
      </c>
      <c r="B311" s="4">
        <v>2667.5100000000007</v>
      </c>
      <c r="C311" s="4"/>
      <c r="D311" s="4"/>
      <c r="E311" s="4"/>
      <c r="F311" s="4"/>
      <c r="G311" s="4"/>
      <c r="H311" s="4">
        <v>2667.5100000000007</v>
      </c>
    </row>
    <row r="312" spans="1:8">
      <c r="A312" s="3" t="s">
        <v>155</v>
      </c>
      <c r="B312" s="4">
        <v>2502</v>
      </c>
      <c r="C312" s="4">
        <v>5503.92</v>
      </c>
      <c r="D312" s="4"/>
      <c r="E312" s="4"/>
      <c r="F312" s="4"/>
      <c r="G312" s="4"/>
      <c r="H312" s="4">
        <v>8005.92</v>
      </c>
    </row>
    <row r="313" spans="1:8">
      <c r="A313" s="3" t="s">
        <v>1988</v>
      </c>
      <c r="B313" s="4">
        <v>12762.3</v>
      </c>
      <c r="C313" s="4">
        <v>16416</v>
      </c>
      <c r="D313" s="4">
        <v>16096.800000000001</v>
      </c>
      <c r="E313" s="4"/>
      <c r="F313" s="4"/>
      <c r="G313" s="4"/>
      <c r="H313" s="4">
        <v>45275.100000000006</v>
      </c>
    </row>
    <row r="314" spans="1:8">
      <c r="A314" s="3" t="s">
        <v>1989</v>
      </c>
      <c r="B314" s="4">
        <v>6412.5</v>
      </c>
      <c r="C314" s="4">
        <v>6840</v>
      </c>
      <c r="D314" s="4">
        <v>7524</v>
      </c>
      <c r="E314" s="4">
        <v>6840</v>
      </c>
      <c r="F314" s="4">
        <v>3420</v>
      </c>
      <c r="G314" s="4"/>
      <c r="H314" s="4">
        <v>31036.5</v>
      </c>
    </row>
    <row r="315" spans="1:8">
      <c r="A315" s="3" t="s">
        <v>1990</v>
      </c>
      <c r="B315" s="4">
        <v>513</v>
      </c>
      <c r="C315" s="4">
        <v>1026</v>
      </c>
      <c r="D315" s="4"/>
      <c r="E315" s="4"/>
      <c r="F315" s="4"/>
      <c r="G315" s="4"/>
      <c r="H315" s="4">
        <v>1539</v>
      </c>
    </row>
    <row r="316" spans="1:8">
      <c r="A316" s="3" t="s">
        <v>1991</v>
      </c>
      <c r="B316" s="4">
        <v>302.47000000000003</v>
      </c>
      <c r="C316" s="4"/>
      <c r="D316" s="4"/>
      <c r="E316" s="4"/>
      <c r="F316" s="4"/>
      <c r="G316" s="4"/>
      <c r="H316" s="4">
        <v>302.47000000000003</v>
      </c>
    </row>
    <row r="317" spans="1:8">
      <c r="A317" s="3" t="s">
        <v>157</v>
      </c>
      <c r="B317" s="4">
        <v>205563.47000000003</v>
      </c>
      <c r="C317" s="4">
        <v>326683.8</v>
      </c>
      <c r="D317" s="4">
        <v>328282.84000000003</v>
      </c>
      <c r="E317" s="4">
        <v>366974.16000000003</v>
      </c>
      <c r="F317" s="4">
        <v>404817.47000000009</v>
      </c>
      <c r="G317" s="4">
        <v>402587.14999999997</v>
      </c>
      <c r="H317" s="4">
        <v>2034908.89</v>
      </c>
    </row>
    <row r="318" spans="1:8">
      <c r="A318" s="3" t="s">
        <v>1992</v>
      </c>
      <c r="B318" s="4">
        <v>1149</v>
      </c>
      <c r="C318" s="4"/>
      <c r="D318" s="4"/>
      <c r="E318" s="4"/>
      <c r="F318" s="4"/>
      <c r="G318" s="4"/>
      <c r="H318" s="4">
        <v>1149</v>
      </c>
    </row>
    <row r="319" spans="1:8">
      <c r="A319" s="3" t="s">
        <v>1993</v>
      </c>
      <c r="B319" s="4">
        <v>23758.629999999997</v>
      </c>
      <c r="C319" s="4"/>
      <c r="D319" s="4"/>
      <c r="E319" s="4"/>
      <c r="F319" s="4"/>
      <c r="G319" s="4"/>
      <c r="H319" s="4">
        <v>23758.629999999997</v>
      </c>
    </row>
    <row r="320" spans="1:8">
      <c r="A320" s="3" t="s">
        <v>1994</v>
      </c>
      <c r="B320" s="4">
        <v>517.1</v>
      </c>
      <c r="C320" s="4"/>
      <c r="D320" s="4"/>
      <c r="E320" s="4"/>
      <c r="F320" s="4"/>
      <c r="G320" s="4"/>
      <c r="H320" s="4">
        <v>517.1</v>
      </c>
    </row>
    <row r="321" spans="1:8">
      <c r="A321" s="3" t="s">
        <v>1995</v>
      </c>
      <c r="B321" s="4">
        <v>1151226.19</v>
      </c>
      <c r="C321" s="4">
        <v>5419273.2000000011</v>
      </c>
      <c r="D321" s="4">
        <v>5588717.21</v>
      </c>
      <c r="E321" s="4">
        <v>6145339.0700000003</v>
      </c>
      <c r="F321" s="4">
        <v>6528714.0600000005</v>
      </c>
      <c r="G321" s="4">
        <v>6319717.129999999</v>
      </c>
      <c r="H321" s="4">
        <v>31152986.859999999</v>
      </c>
    </row>
    <row r="322" spans="1:8">
      <c r="A322" s="3" t="s">
        <v>159</v>
      </c>
      <c r="B322" s="4">
        <v>863390.19</v>
      </c>
      <c r="C322" s="4">
        <v>1332289.75</v>
      </c>
      <c r="D322" s="4">
        <v>1661161.6400000001</v>
      </c>
      <c r="E322" s="4">
        <v>2766235.68</v>
      </c>
      <c r="F322" s="4">
        <v>3540917.88</v>
      </c>
      <c r="G322" s="4">
        <v>2011130.57</v>
      </c>
      <c r="H322" s="4">
        <v>12175125.709999999</v>
      </c>
    </row>
    <row r="323" spans="1:8">
      <c r="A323" s="3" t="s">
        <v>1996</v>
      </c>
      <c r="B323" s="4">
        <v>60750</v>
      </c>
      <c r="C323" s="4">
        <v>289514.51</v>
      </c>
      <c r="D323" s="4">
        <v>-86037</v>
      </c>
      <c r="E323" s="4"/>
      <c r="F323" s="4"/>
      <c r="G323" s="4"/>
      <c r="H323" s="4">
        <v>264227.51</v>
      </c>
    </row>
    <row r="324" spans="1:8">
      <c r="A324" s="3" t="s">
        <v>1997</v>
      </c>
      <c r="B324" s="4">
        <v>28671</v>
      </c>
      <c r="C324" s="4"/>
      <c r="D324" s="4"/>
      <c r="E324" s="4"/>
      <c r="F324" s="4"/>
      <c r="G324" s="4"/>
      <c r="H324" s="4">
        <v>28671</v>
      </c>
    </row>
    <row r="325" spans="1:8">
      <c r="A325" s="3" t="s">
        <v>1998</v>
      </c>
      <c r="B325" s="4"/>
      <c r="C325" s="4">
        <v>20248.88</v>
      </c>
      <c r="D325" s="4">
        <v>12037.130000000001</v>
      </c>
      <c r="E325" s="4"/>
      <c r="F325" s="4"/>
      <c r="G325" s="4"/>
      <c r="H325" s="4">
        <v>32286.010000000002</v>
      </c>
    </row>
    <row r="326" spans="1:8">
      <c r="A326" s="3" t="s">
        <v>161</v>
      </c>
      <c r="B326" s="4"/>
      <c r="C326" s="4">
        <v>2224708.89</v>
      </c>
      <c r="D326" s="4">
        <v>209702.38</v>
      </c>
      <c r="E326" s="4"/>
      <c r="F326" s="4"/>
      <c r="G326" s="4"/>
      <c r="H326" s="4">
        <v>2434411.27</v>
      </c>
    </row>
    <row r="327" spans="1:8">
      <c r="A327" s="3" t="s">
        <v>163</v>
      </c>
      <c r="B327" s="4"/>
      <c r="C327" s="4">
        <v>229838.25999999998</v>
      </c>
      <c r="D327" s="4">
        <v>325443.50000000012</v>
      </c>
      <c r="E327" s="4">
        <v>452701.57999999996</v>
      </c>
      <c r="F327" s="4">
        <v>531618.07000000007</v>
      </c>
      <c r="G327" s="4">
        <v>556828.97</v>
      </c>
      <c r="H327" s="4">
        <v>2096430.3800000001</v>
      </c>
    </row>
    <row r="328" spans="1:8">
      <c r="A328" s="3" t="s">
        <v>165</v>
      </c>
      <c r="B328" s="4"/>
      <c r="C328" s="4">
        <v>449744.91000000003</v>
      </c>
      <c r="D328" s="4">
        <v>482407.97</v>
      </c>
      <c r="E328" s="4">
        <v>269502.68</v>
      </c>
      <c r="F328" s="4">
        <v>190380</v>
      </c>
      <c r="G328" s="4">
        <v>990684.21999999986</v>
      </c>
      <c r="H328" s="4">
        <v>2382719.7799999998</v>
      </c>
    </row>
    <row r="329" spans="1:8">
      <c r="A329" s="3" t="s">
        <v>1999</v>
      </c>
      <c r="B329" s="4"/>
      <c r="C329" s="4">
        <v>64171.86</v>
      </c>
      <c r="D329" s="4">
        <v>393790.90999999992</v>
      </c>
      <c r="E329" s="4">
        <v>388978.87</v>
      </c>
      <c r="F329" s="4">
        <v>512247.27</v>
      </c>
      <c r="G329" s="4">
        <v>473534.68000000005</v>
      </c>
      <c r="H329" s="4">
        <v>1832723.5899999999</v>
      </c>
    </row>
    <row r="330" spans="1:8">
      <c r="A330" s="3" t="s">
        <v>2000</v>
      </c>
      <c r="B330" s="4"/>
      <c r="C330" s="4">
        <v>4772.6900000000005</v>
      </c>
      <c r="D330" s="4">
        <v>64761.849999999991</v>
      </c>
      <c r="E330" s="4">
        <v>77631.420000000013</v>
      </c>
      <c r="F330" s="4">
        <v>57683.280000000013</v>
      </c>
      <c r="G330" s="4">
        <v>51134.76</v>
      </c>
      <c r="H330" s="4">
        <v>255984.00000000006</v>
      </c>
    </row>
    <row r="331" spans="1:8">
      <c r="A331" s="3" t="s">
        <v>167</v>
      </c>
      <c r="B331" s="4"/>
      <c r="C331" s="4"/>
      <c r="D331" s="4">
        <v>1673626.2100000004</v>
      </c>
      <c r="E331" s="4">
        <v>2460689.5699999998</v>
      </c>
      <c r="F331" s="4">
        <v>1178613.5599999998</v>
      </c>
      <c r="G331" s="4">
        <v>939437.12999999989</v>
      </c>
      <c r="H331" s="4">
        <v>6252366.4699999997</v>
      </c>
    </row>
    <row r="332" spans="1:8">
      <c r="A332" s="3" t="s">
        <v>169</v>
      </c>
      <c r="B332" s="4"/>
      <c r="C332" s="4"/>
      <c r="D332" s="4">
        <v>10200</v>
      </c>
      <c r="E332" s="4"/>
      <c r="F332" s="4"/>
      <c r="G332" s="4"/>
      <c r="H332" s="4">
        <v>10200</v>
      </c>
    </row>
    <row r="333" spans="1:8">
      <c r="A333" s="3" t="s">
        <v>2001</v>
      </c>
      <c r="B333" s="4"/>
      <c r="C333" s="4"/>
      <c r="D333" s="4">
        <v>1418355.0399999982</v>
      </c>
      <c r="E333" s="4">
        <v>2927272.689999999</v>
      </c>
      <c r="F333" s="4">
        <v>2284797.939999999</v>
      </c>
      <c r="G333" s="4">
        <v>3597760.7999999952</v>
      </c>
      <c r="H333" s="4">
        <v>10228186.469999991</v>
      </c>
    </row>
    <row r="334" spans="1:8">
      <c r="A334" s="3" t="s">
        <v>2002</v>
      </c>
      <c r="B334" s="4"/>
      <c r="C334" s="4"/>
      <c r="D334" s="4">
        <v>300</v>
      </c>
      <c r="E334" s="4">
        <v>3877</v>
      </c>
      <c r="F334" s="4">
        <v>4225</v>
      </c>
      <c r="G334" s="4">
        <v>2450</v>
      </c>
      <c r="H334" s="4">
        <v>10852</v>
      </c>
    </row>
    <row r="335" spans="1:8">
      <c r="A335" s="3" t="s">
        <v>171</v>
      </c>
      <c r="B335" s="4"/>
      <c r="C335" s="4"/>
      <c r="D335" s="4"/>
      <c r="E335" s="4">
        <v>454768.07</v>
      </c>
      <c r="F335" s="4">
        <v>522997.65999999986</v>
      </c>
      <c r="G335" s="4">
        <v>365181.37</v>
      </c>
      <c r="H335" s="4">
        <v>1342947.0999999999</v>
      </c>
    </row>
    <row r="336" spans="1:8">
      <c r="A336" s="3" t="s">
        <v>2003</v>
      </c>
      <c r="B336" s="4"/>
      <c r="C336" s="4"/>
      <c r="D336" s="4"/>
      <c r="E336" s="4">
        <v>184910.75000000003</v>
      </c>
      <c r="F336" s="4">
        <v>213702.87000000002</v>
      </c>
      <c r="G336" s="4">
        <v>1205629.3899999997</v>
      </c>
      <c r="H336" s="4">
        <v>1604243.0099999998</v>
      </c>
    </row>
    <row r="337" spans="1:8">
      <c r="A337" s="3" t="s">
        <v>173</v>
      </c>
      <c r="B337" s="4"/>
      <c r="C337" s="4"/>
      <c r="D337" s="4"/>
      <c r="E337" s="4">
        <v>94838.650000000009</v>
      </c>
      <c r="F337" s="4">
        <v>153957.75999999998</v>
      </c>
      <c r="G337" s="4">
        <v>802704.25</v>
      </c>
      <c r="H337" s="4">
        <v>1051500.6599999999</v>
      </c>
    </row>
    <row r="338" spans="1:8">
      <c r="A338" s="3" t="s">
        <v>175</v>
      </c>
      <c r="B338" s="4"/>
      <c r="C338" s="4"/>
      <c r="D338" s="4"/>
      <c r="E338" s="4">
        <v>5939.8999999999987</v>
      </c>
      <c r="F338" s="4">
        <v>7359.4800000000005</v>
      </c>
      <c r="G338" s="4">
        <v>5691.38</v>
      </c>
      <c r="H338" s="4">
        <v>18990.759999999998</v>
      </c>
    </row>
    <row r="339" spans="1:8">
      <c r="A339" s="3" t="s">
        <v>177</v>
      </c>
      <c r="B339" s="4"/>
      <c r="C339" s="4"/>
      <c r="D339" s="4"/>
      <c r="E339" s="4">
        <v>8758.84</v>
      </c>
      <c r="F339" s="4">
        <v>13965.339999999998</v>
      </c>
      <c r="G339" s="4">
        <v>11069.28</v>
      </c>
      <c r="H339" s="4">
        <v>33793.46</v>
      </c>
    </row>
    <row r="340" spans="1:8">
      <c r="A340" s="3" t="s">
        <v>179</v>
      </c>
      <c r="B340" s="4"/>
      <c r="C340" s="4"/>
      <c r="D340" s="4"/>
      <c r="E340" s="4">
        <v>51632.409999999996</v>
      </c>
      <c r="F340" s="4">
        <v>111595.73999999999</v>
      </c>
      <c r="G340" s="4">
        <v>186178.47</v>
      </c>
      <c r="H340" s="4">
        <v>349406.62</v>
      </c>
    </row>
    <row r="341" spans="1:8">
      <c r="A341" s="3" t="s">
        <v>181</v>
      </c>
      <c r="B341" s="4"/>
      <c r="C341" s="4"/>
      <c r="D341" s="4"/>
      <c r="E341" s="4">
        <v>112088.8</v>
      </c>
      <c r="F341" s="4">
        <v>133360.26999999999</v>
      </c>
      <c r="G341" s="4">
        <v>354203.46</v>
      </c>
      <c r="H341" s="4">
        <v>599652.53</v>
      </c>
    </row>
    <row r="342" spans="1:8">
      <c r="A342" s="3" t="s">
        <v>2004</v>
      </c>
      <c r="B342" s="4"/>
      <c r="C342" s="4"/>
      <c r="D342" s="4"/>
      <c r="E342" s="4">
        <v>28894</v>
      </c>
      <c r="F342" s="4">
        <v>37646</v>
      </c>
      <c r="G342" s="4">
        <v>38180</v>
      </c>
      <c r="H342" s="4">
        <v>104720</v>
      </c>
    </row>
    <row r="343" spans="1:8">
      <c r="A343" s="3" t="s">
        <v>2005</v>
      </c>
      <c r="B343" s="4"/>
      <c r="C343" s="4"/>
      <c r="D343" s="4"/>
      <c r="E343" s="4">
        <v>231785.83</v>
      </c>
      <c r="F343" s="4">
        <v>315192.20999999996</v>
      </c>
      <c r="G343" s="4">
        <v>370628.71999999991</v>
      </c>
      <c r="H343" s="4">
        <v>917606.75999999978</v>
      </c>
    </row>
    <row r="344" spans="1:8">
      <c r="A344" s="3" t="s">
        <v>183</v>
      </c>
      <c r="B344" s="4"/>
      <c r="C344" s="4"/>
      <c r="D344" s="4"/>
      <c r="E344" s="4">
        <v>170634.88999999998</v>
      </c>
      <c r="F344" s="4">
        <v>732602.2</v>
      </c>
      <c r="G344" s="4">
        <v>275951.25</v>
      </c>
      <c r="H344" s="4">
        <v>1179188.3399999999</v>
      </c>
    </row>
    <row r="345" spans="1:8">
      <c r="A345" s="3" t="s">
        <v>185</v>
      </c>
      <c r="B345" s="4"/>
      <c r="C345" s="4"/>
      <c r="D345" s="4"/>
      <c r="E345" s="4">
        <v>118213.48</v>
      </c>
      <c r="F345" s="4">
        <v>196447.14</v>
      </c>
      <c r="G345" s="4">
        <v>616920.76000000013</v>
      </c>
      <c r="H345" s="4">
        <v>931581.38000000012</v>
      </c>
    </row>
    <row r="346" spans="1:8">
      <c r="A346" s="3" t="s">
        <v>2006</v>
      </c>
      <c r="B346" s="4"/>
      <c r="C346" s="4"/>
      <c r="D346" s="4"/>
      <c r="E346" s="4">
        <v>17850</v>
      </c>
      <c r="F346" s="4">
        <v>41824.840000000004</v>
      </c>
      <c r="G346" s="4">
        <v>24926.28</v>
      </c>
      <c r="H346" s="4">
        <v>84601.12</v>
      </c>
    </row>
    <row r="347" spans="1:8">
      <c r="A347" s="3" t="s">
        <v>187</v>
      </c>
      <c r="B347" s="4"/>
      <c r="C347" s="4"/>
      <c r="D347" s="4"/>
      <c r="E347" s="4">
        <v>48564</v>
      </c>
      <c r="F347" s="4">
        <v>6669</v>
      </c>
      <c r="G347" s="4">
        <v>171000</v>
      </c>
      <c r="H347" s="4">
        <v>226233</v>
      </c>
    </row>
    <row r="348" spans="1:8">
      <c r="A348" s="3" t="s">
        <v>189</v>
      </c>
      <c r="B348" s="4"/>
      <c r="C348" s="4"/>
      <c r="D348" s="4"/>
      <c r="E348" s="4">
        <v>187819.25</v>
      </c>
      <c r="F348" s="4">
        <v>96582.390000000014</v>
      </c>
      <c r="G348" s="4">
        <v>221343.40000000002</v>
      </c>
      <c r="H348" s="4">
        <v>505745.04000000004</v>
      </c>
    </row>
    <row r="349" spans="1:8">
      <c r="A349" s="3" t="s">
        <v>191</v>
      </c>
      <c r="B349" s="4"/>
      <c r="C349" s="4"/>
      <c r="D349" s="4"/>
      <c r="E349" s="4">
        <v>275788.79999999999</v>
      </c>
      <c r="F349" s="4">
        <v>269738.09999999998</v>
      </c>
      <c r="G349" s="4">
        <v>1710</v>
      </c>
      <c r="H349" s="4">
        <v>547236.89999999991</v>
      </c>
    </row>
    <row r="350" spans="1:8">
      <c r="A350" s="3" t="s">
        <v>193</v>
      </c>
      <c r="B350" s="4"/>
      <c r="C350" s="4"/>
      <c r="D350" s="4"/>
      <c r="E350" s="4">
        <v>125916.32</v>
      </c>
      <c r="F350" s="4">
        <v>32900</v>
      </c>
      <c r="G350" s="4"/>
      <c r="H350" s="4">
        <v>158816.32000000001</v>
      </c>
    </row>
    <row r="351" spans="1:8">
      <c r="A351" s="3" t="s">
        <v>195</v>
      </c>
      <c r="B351" s="4"/>
      <c r="C351" s="4"/>
      <c r="D351" s="4"/>
      <c r="E351" s="4">
        <v>1992.72</v>
      </c>
      <c r="F351" s="4"/>
      <c r="G351" s="4"/>
      <c r="H351" s="4">
        <v>1992.72</v>
      </c>
    </row>
    <row r="352" spans="1:8">
      <c r="A352" s="3" t="s">
        <v>197</v>
      </c>
      <c r="B352" s="4"/>
      <c r="C352" s="4"/>
      <c r="D352" s="4"/>
      <c r="E352" s="4">
        <v>74471.87</v>
      </c>
      <c r="F352" s="4">
        <v>359767.38</v>
      </c>
      <c r="G352" s="4">
        <v>715179.81</v>
      </c>
      <c r="H352" s="4">
        <v>1149419.06</v>
      </c>
    </row>
    <row r="353" spans="1:8">
      <c r="A353" s="3" t="s">
        <v>2007</v>
      </c>
      <c r="B353" s="4"/>
      <c r="C353" s="4"/>
      <c r="D353" s="4"/>
      <c r="E353" s="4">
        <v>51300</v>
      </c>
      <c r="F353" s="4">
        <v>77733.540000000008</v>
      </c>
      <c r="G353" s="4">
        <v>54999.889999999992</v>
      </c>
      <c r="H353" s="4">
        <v>184033.43</v>
      </c>
    </row>
    <row r="354" spans="1:8">
      <c r="A354" s="3" t="s">
        <v>199</v>
      </c>
      <c r="B354" s="4"/>
      <c r="C354" s="4"/>
      <c r="D354" s="4"/>
      <c r="E354" s="4">
        <v>91769.51</v>
      </c>
      <c r="F354" s="4">
        <v>261764.95</v>
      </c>
      <c r="G354" s="4">
        <v>482561.32000000007</v>
      </c>
      <c r="H354" s="4">
        <v>836095.78</v>
      </c>
    </row>
    <row r="355" spans="1:8">
      <c r="A355" s="3" t="s">
        <v>2008</v>
      </c>
      <c r="B355" s="4"/>
      <c r="C355" s="4"/>
      <c r="D355" s="4"/>
      <c r="E355" s="4">
        <v>220059.34</v>
      </c>
      <c r="F355" s="4"/>
      <c r="G355" s="4"/>
      <c r="H355" s="4">
        <v>220059.34</v>
      </c>
    </row>
    <row r="356" spans="1:8">
      <c r="A356" s="3" t="s">
        <v>201</v>
      </c>
      <c r="B356" s="4"/>
      <c r="C356" s="4"/>
      <c r="D356" s="4"/>
      <c r="E356" s="4"/>
      <c r="F356" s="4">
        <v>165388.57000000004</v>
      </c>
      <c r="G356" s="4">
        <v>247409.98</v>
      </c>
      <c r="H356" s="4">
        <v>412798.55000000005</v>
      </c>
    </row>
    <row r="357" spans="1:8">
      <c r="A357" s="3" t="s">
        <v>203</v>
      </c>
      <c r="B357" s="4"/>
      <c r="C357" s="4"/>
      <c r="D357" s="4"/>
      <c r="E357" s="4"/>
      <c r="F357" s="4">
        <v>372942.87</v>
      </c>
      <c r="G357" s="4">
        <v>140867.97999999998</v>
      </c>
      <c r="H357" s="4">
        <v>513810.85</v>
      </c>
    </row>
    <row r="358" spans="1:8">
      <c r="A358" s="3" t="s">
        <v>205</v>
      </c>
      <c r="B358" s="4"/>
      <c r="C358" s="4"/>
      <c r="D358" s="4"/>
      <c r="E358" s="4"/>
      <c r="F358" s="4">
        <v>148287.43</v>
      </c>
      <c r="G358" s="4">
        <v>87926</v>
      </c>
      <c r="H358" s="4">
        <v>236213.43</v>
      </c>
    </row>
    <row r="359" spans="1:8">
      <c r="A359" s="3" t="s">
        <v>2009</v>
      </c>
      <c r="B359" s="4"/>
      <c r="C359" s="4"/>
      <c r="D359" s="4"/>
      <c r="E359" s="4"/>
      <c r="F359" s="4">
        <v>223893.89</v>
      </c>
      <c r="G359" s="4"/>
      <c r="H359" s="4">
        <v>223893.89</v>
      </c>
    </row>
    <row r="360" spans="1:8">
      <c r="A360" s="3" t="s">
        <v>250</v>
      </c>
      <c r="B360" s="4">
        <v>74100</v>
      </c>
      <c r="C360" s="4">
        <v>148200</v>
      </c>
      <c r="D360" s="4">
        <v>678300</v>
      </c>
      <c r="E360" s="4">
        <v>330600</v>
      </c>
      <c r="F360" s="4">
        <v>689842.5</v>
      </c>
      <c r="G360" s="4">
        <v>674733.59999999986</v>
      </c>
      <c r="H360" s="4">
        <v>2595776.0999999996</v>
      </c>
    </row>
    <row r="361" spans="1:8">
      <c r="A361" s="3" t="s">
        <v>252</v>
      </c>
      <c r="B361" s="4"/>
      <c r="C361" s="4">
        <v>4822.2000000000007</v>
      </c>
      <c r="D361" s="4"/>
      <c r="E361" s="4">
        <v>6144.5999999999985</v>
      </c>
      <c r="F361" s="4">
        <v>5266.7999999999993</v>
      </c>
      <c r="G361" s="4">
        <v>5266.7999999999993</v>
      </c>
      <c r="H361" s="4">
        <v>21500.399999999998</v>
      </c>
    </row>
    <row r="362" spans="1:8">
      <c r="A362" s="3" t="s">
        <v>254</v>
      </c>
      <c r="B362" s="4">
        <v>28893.78</v>
      </c>
      <c r="C362" s="4">
        <v>31276.850000000002</v>
      </c>
      <c r="D362" s="4">
        <v>43783.3</v>
      </c>
      <c r="E362" s="4"/>
      <c r="F362" s="4"/>
      <c r="G362" s="4"/>
      <c r="H362" s="4">
        <v>103953.93000000001</v>
      </c>
    </row>
    <row r="363" spans="1:8">
      <c r="A363" s="3" t="s">
        <v>256</v>
      </c>
      <c r="B363" s="4">
        <v>33175.14</v>
      </c>
      <c r="C363" s="4">
        <v>58786.38</v>
      </c>
      <c r="D363" s="4">
        <v>10602</v>
      </c>
      <c r="E363" s="4"/>
      <c r="F363" s="4"/>
      <c r="G363" s="4"/>
      <c r="H363" s="4">
        <v>102563.52</v>
      </c>
    </row>
    <row r="364" spans="1:8">
      <c r="A364" s="3" t="s">
        <v>258</v>
      </c>
      <c r="B364" s="4">
        <v>4450</v>
      </c>
      <c r="C364" s="4">
        <v>21320</v>
      </c>
      <c r="D364" s="4"/>
      <c r="E364" s="4"/>
      <c r="F364" s="4"/>
      <c r="G364" s="4"/>
      <c r="H364" s="4">
        <v>25770</v>
      </c>
    </row>
    <row r="365" spans="1:8">
      <c r="A365" s="3" t="s">
        <v>260</v>
      </c>
      <c r="B365" s="4">
        <v>12350</v>
      </c>
      <c r="C365" s="4"/>
      <c r="D365" s="4"/>
      <c r="E365" s="4"/>
      <c r="F365" s="4"/>
      <c r="G365" s="4"/>
      <c r="H365" s="4">
        <v>12350</v>
      </c>
    </row>
    <row r="366" spans="1:8">
      <c r="A366" s="3" t="s">
        <v>1368</v>
      </c>
      <c r="B366" s="4">
        <v>4680</v>
      </c>
      <c r="C366" s="4"/>
      <c r="D366" s="4"/>
      <c r="E366" s="4"/>
      <c r="F366" s="4"/>
      <c r="G366" s="4"/>
      <c r="H366" s="4">
        <v>4680</v>
      </c>
    </row>
    <row r="367" spans="1:8">
      <c r="A367" s="3" t="s">
        <v>262</v>
      </c>
      <c r="B367" s="4">
        <v>29994.54</v>
      </c>
      <c r="C367" s="4"/>
      <c r="D367" s="4"/>
      <c r="E367" s="4"/>
      <c r="F367" s="4">
        <v>7524</v>
      </c>
      <c r="G367" s="4"/>
      <c r="H367" s="4">
        <v>37518.54</v>
      </c>
    </row>
    <row r="368" spans="1:8">
      <c r="A368" s="3" t="s">
        <v>264</v>
      </c>
      <c r="B368" s="4">
        <v>172508.22</v>
      </c>
      <c r="C368" s="4">
        <v>34318.559999999998</v>
      </c>
      <c r="D368" s="4">
        <v>214967.52</v>
      </c>
      <c r="E368" s="4">
        <v>284450.52</v>
      </c>
      <c r="F368" s="4">
        <v>112369.79999999999</v>
      </c>
      <c r="G368" s="4">
        <v>92505.299999999988</v>
      </c>
      <c r="H368" s="4">
        <v>911119.91999999993</v>
      </c>
    </row>
    <row r="369" spans="1:8">
      <c r="A369" s="3" t="s">
        <v>266</v>
      </c>
      <c r="B369" s="4"/>
      <c r="C369" s="4">
        <v>36480</v>
      </c>
      <c r="D369" s="4"/>
      <c r="E369" s="4"/>
      <c r="F369" s="4"/>
      <c r="G369" s="4"/>
      <c r="H369" s="4">
        <v>36480</v>
      </c>
    </row>
    <row r="370" spans="1:8">
      <c r="A370" s="3" t="s">
        <v>268</v>
      </c>
      <c r="B370" s="4"/>
      <c r="C370" s="4">
        <v>160357</v>
      </c>
      <c r="D370" s="4"/>
      <c r="E370" s="4"/>
      <c r="F370" s="4"/>
      <c r="G370" s="4"/>
      <c r="H370" s="4">
        <v>160357</v>
      </c>
    </row>
    <row r="371" spans="1:8">
      <c r="A371" s="3" t="s">
        <v>270</v>
      </c>
      <c r="B371" s="4"/>
      <c r="C371" s="4">
        <v>74337.119999999995</v>
      </c>
      <c r="D371" s="4"/>
      <c r="E371" s="4"/>
      <c r="F371" s="4"/>
      <c r="G371" s="4"/>
      <c r="H371" s="4">
        <v>74337.119999999995</v>
      </c>
    </row>
    <row r="372" spans="1:8">
      <c r="A372" s="3" t="s">
        <v>272</v>
      </c>
      <c r="B372" s="4"/>
      <c r="C372" s="4">
        <v>257362.98</v>
      </c>
      <c r="D372" s="4"/>
      <c r="E372" s="4"/>
      <c r="F372" s="4">
        <v>25175</v>
      </c>
      <c r="G372" s="4">
        <v>40279.99</v>
      </c>
      <c r="H372" s="4">
        <v>322817.96999999997</v>
      </c>
    </row>
    <row r="373" spans="1:8">
      <c r="A373" s="3" t="s">
        <v>274</v>
      </c>
      <c r="B373" s="4"/>
      <c r="C373" s="4">
        <v>370156.13</v>
      </c>
      <c r="D373" s="4">
        <v>213115.18</v>
      </c>
      <c r="E373" s="4">
        <v>11048.54</v>
      </c>
      <c r="F373" s="4"/>
      <c r="G373" s="4"/>
      <c r="H373" s="4">
        <v>594319.85</v>
      </c>
    </row>
    <row r="374" spans="1:8">
      <c r="A374" s="3" t="s">
        <v>276</v>
      </c>
      <c r="B374" s="4"/>
      <c r="C374" s="4">
        <v>50616</v>
      </c>
      <c r="D374" s="4"/>
      <c r="E374" s="4"/>
      <c r="F374" s="4"/>
      <c r="G374" s="4"/>
      <c r="H374" s="4">
        <v>50616</v>
      </c>
    </row>
    <row r="375" spans="1:8">
      <c r="A375" s="3" t="s">
        <v>278</v>
      </c>
      <c r="B375" s="4"/>
      <c r="C375" s="4">
        <v>348804.66000000003</v>
      </c>
      <c r="D375" s="4">
        <v>61510.979999999996</v>
      </c>
      <c r="E375" s="4"/>
      <c r="F375" s="4"/>
      <c r="G375" s="4"/>
      <c r="H375" s="4">
        <v>410315.64</v>
      </c>
    </row>
    <row r="376" spans="1:8">
      <c r="A376" s="3" t="s">
        <v>2010</v>
      </c>
      <c r="B376" s="4"/>
      <c r="C376" s="4">
        <v>4926.16</v>
      </c>
      <c r="D376" s="4"/>
      <c r="E376" s="4"/>
      <c r="F376" s="4"/>
      <c r="G376" s="4"/>
      <c r="H376" s="4">
        <v>4926.16</v>
      </c>
    </row>
    <row r="377" spans="1:8">
      <c r="A377" s="3" t="s">
        <v>280</v>
      </c>
      <c r="B377" s="4"/>
      <c r="C377" s="4">
        <v>104910</v>
      </c>
      <c r="D377" s="4"/>
      <c r="E377" s="4">
        <v>34650</v>
      </c>
      <c r="F377" s="4"/>
      <c r="G377" s="4"/>
      <c r="H377" s="4">
        <v>139560</v>
      </c>
    </row>
    <row r="378" spans="1:8">
      <c r="A378" s="3" t="s">
        <v>282</v>
      </c>
      <c r="B378" s="4"/>
      <c r="C378" s="4">
        <v>30050</v>
      </c>
      <c r="D378" s="4"/>
      <c r="E378" s="4"/>
      <c r="F378" s="4"/>
      <c r="G378" s="4">
        <v>34100</v>
      </c>
      <c r="H378" s="4">
        <v>64150</v>
      </c>
    </row>
    <row r="379" spans="1:8">
      <c r="A379" s="3" t="s">
        <v>284</v>
      </c>
      <c r="B379" s="4"/>
      <c r="C379" s="4">
        <v>107520</v>
      </c>
      <c r="D379" s="4"/>
      <c r="E379" s="4"/>
      <c r="F379" s="4"/>
      <c r="G379" s="4"/>
      <c r="H379" s="4">
        <v>107520</v>
      </c>
    </row>
    <row r="380" spans="1:8">
      <c r="A380" s="3" t="s">
        <v>286</v>
      </c>
      <c r="B380" s="4"/>
      <c r="C380" s="4">
        <v>14193</v>
      </c>
      <c r="D380" s="4"/>
      <c r="E380" s="4">
        <v>19818.900000000001</v>
      </c>
      <c r="F380" s="4"/>
      <c r="G380" s="4"/>
      <c r="H380" s="4">
        <v>34011.9</v>
      </c>
    </row>
    <row r="381" spans="1:8">
      <c r="A381" s="3" t="s">
        <v>288</v>
      </c>
      <c r="B381" s="4"/>
      <c r="C381" s="4">
        <v>22570</v>
      </c>
      <c r="D381" s="4"/>
      <c r="E381" s="4"/>
      <c r="F381" s="4"/>
      <c r="G381" s="4"/>
      <c r="H381" s="4">
        <v>22570</v>
      </c>
    </row>
    <row r="382" spans="1:8">
      <c r="A382" s="3" t="s">
        <v>290</v>
      </c>
      <c r="B382" s="4"/>
      <c r="C382" s="4">
        <v>17168.400000000001</v>
      </c>
      <c r="D382" s="4"/>
      <c r="E382" s="4">
        <v>275431.98</v>
      </c>
      <c r="F382" s="4">
        <v>68818.95</v>
      </c>
      <c r="G382" s="4"/>
      <c r="H382" s="4">
        <v>361419.33</v>
      </c>
    </row>
    <row r="383" spans="1:8">
      <c r="A383" s="3" t="s">
        <v>292</v>
      </c>
      <c r="B383" s="4"/>
      <c r="C383" s="4">
        <v>13717</v>
      </c>
      <c r="D383" s="4"/>
      <c r="E383" s="4"/>
      <c r="F383" s="4"/>
      <c r="G383" s="4"/>
      <c r="H383" s="4">
        <v>13717</v>
      </c>
    </row>
    <row r="384" spans="1:8">
      <c r="A384" s="3" t="s">
        <v>294</v>
      </c>
      <c r="B384" s="4"/>
      <c r="C384" s="4">
        <v>49500</v>
      </c>
      <c r="D384" s="4"/>
      <c r="E384" s="4"/>
      <c r="F384" s="4"/>
      <c r="G384" s="4"/>
      <c r="H384" s="4">
        <v>49500</v>
      </c>
    </row>
    <row r="385" spans="1:8">
      <c r="A385" s="3" t="s">
        <v>296</v>
      </c>
      <c r="B385" s="4"/>
      <c r="C385" s="4">
        <v>39550</v>
      </c>
      <c r="D385" s="4"/>
      <c r="E385" s="4"/>
      <c r="F385" s="4"/>
      <c r="G385" s="4"/>
      <c r="H385" s="4">
        <v>39550</v>
      </c>
    </row>
    <row r="386" spans="1:8">
      <c r="A386" s="3" t="s">
        <v>298</v>
      </c>
      <c r="B386" s="4"/>
      <c r="C386" s="4">
        <v>8600</v>
      </c>
      <c r="D386" s="4"/>
      <c r="E386" s="4"/>
      <c r="F386" s="4"/>
      <c r="G386" s="4"/>
      <c r="H386" s="4">
        <v>8600</v>
      </c>
    </row>
    <row r="387" spans="1:8">
      <c r="A387" s="3" t="s">
        <v>300</v>
      </c>
      <c r="B387" s="4"/>
      <c r="C387" s="4">
        <v>30000</v>
      </c>
      <c r="D387" s="4"/>
      <c r="E387" s="4"/>
      <c r="F387" s="4"/>
      <c r="G387" s="4"/>
      <c r="H387" s="4">
        <v>30000</v>
      </c>
    </row>
    <row r="388" spans="1:8">
      <c r="A388" s="3" t="s">
        <v>302</v>
      </c>
      <c r="B388" s="4"/>
      <c r="C388" s="4">
        <v>53308.6</v>
      </c>
      <c r="D388" s="4"/>
      <c r="E388" s="4"/>
      <c r="F388" s="4"/>
      <c r="G388" s="4"/>
      <c r="H388" s="4">
        <v>53308.6</v>
      </c>
    </row>
    <row r="389" spans="1:8">
      <c r="A389" s="3" t="s">
        <v>2011</v>
      </c>
      <c r="B389" s="4"/>
      <c r="C389" s="4">
        <v>44488.5</v>
      </c>
      <c r="D389" s="4"/>
      <c r="E389" s="4"/>
      <c r="F389" s="4"/>
      <c r="G389" s="4"/>
      <c r="H389" s="4">
        <v>44488.5</v>
      </c>
    </row>
    <row r="390" spans="1:8">
      <c r="A390" s="3" t="s">
        <v>304</v>
      </c>
      <c r="B390" s="4"/>
      <c r="C390" s="4">
        <v>16671.900000000001</v>
      </c>
      <c r="D390" s="4"/>
      <c r="E390" s="4"/>
      <c r="F390" s="4"/>
      <c r="G390" s="4"/>
      <c r="H390" s="4">
        <v>16671.900000000001</v>
      </c>
    </row>
    <row r="391" spans="1:8">
      <c r="A391" s="3" t="s">
        <v>306</v>
      </c>
      <c r="B391" s="4"/>
      <c r="C391" s="4">
        <v>35200</v>
      </c>
      <c r="D391" s="4"/>
      <c r="E391" s="4"/>
      <c r="F391" s="4"/>
      <c r="G391" s="4"/>
      <c r="H391" s="4">
        <v>35200</v>
      </c>
    </row>
    <row r="392" spans="1:8">
      <c r="A392" s="3" t="s">
        <v>308</v>
      </c>
      <c r="B392" s="4"/>
      <c r="C392" s="4">
        <v>9000</v>
      </c>
      <c r="D392" s="4"/>
      <c r="E392" s="4"/>
      <c r="F392" s="4"/>
      <c r="G392" s="4"/>
      <c r="H392" s="4">
        <v>9000</v>
      </c>
    </row>
    <row r="393" spans="1:8">
      <c r="A393" s="3" t="s">
        <v>2012</v>
      </c>
      <c r="B393" s="4"/>
      <c r="C393" s="4">
        <v>60920</v>
      </c>
      <c r="D393" s="4"/>
      <c r="E393" s="4"/>
      <c r="F393" s="4"/>
      <c r="G393" s="4"/>
      <c r="H393" s="4">
        <v>60920</v>
      </c>
    </row>
    <row r="394" spans="1:8">
      <c r="A394" s="3" t="s">
        <v>310</v>
      </c>
      <c r="B394" s="4"/>
      <c r="C394" s="4"/>
      <c r="D394" s="4">
        <v>72765</v>
      </c>
      <c r="E394" s="4"/>
      <c r="F394" s="4"/>
      <c r="G394" s="4"/>
      <c r="H394" s="4">
        <v>72765</v>
      </c>
    </row>
    <row r="395" spans="1:8">
      <c r="A395" s="3" t="s">
        <v>312</v>
      </c>
      <c r="B395" s="4"/>
      <c r="C395" s="4">
        <v>4035.6</v>
      </c>
      <c r="D395" s="4"/>
      <c r="E395" s="4"/>
      <c r="F395" s="4"/>
      <c r="G395" s="4"/>
      <c r="H395" s="4">
        <v>4035.6</v>
      </c>
    </row>
    <row r="396" spans="1:8">
      <c r="A396" s="3" t="s">
        <v>314</v>
      </c>
      <c r="B396" s="4"/>
      <c r="C396" s="4">
        <v>3998</v>
      </c>
      <c r="D396" s="4"/>
      <c r="E396" s="4"/>
      <c r="F396" s="4"/>
      <c r="G396" s="4"/>
      <c r="H396" s="4">
        <v>3998</v>
      </c>
    </row>
    <row r="397" spans="1:8">
      <c r="A397" s="3" t="s">
        <v>2013</v>
      </c>
      <c r="B397" s="4"/>
      <c r="C397" s="4">
        <v>57855</v>
      </c>
      <c r="D397" s="4"/>
      <c r="E397" s="4"/>
      <c r="F397" s="4"/>
      <c r="G397" s="4"/>
      <c r="H397" s="4">
        <v>57855</v>
      </c>
    </row>
    <row r="398" spans="1:8">
      <c r="A398" s="3" t="s">
        <v>316</v>
      </c>
      <c r="B398" s="4"/>
      <c r="C398" s="4">
        <v>358728.36</v>
      </c>
      <c r="D398" s="4"/>
      <c r="E398" s="4"/>
      <c r="F398" s="4"/>
      <c r="G398" s="4"/>
      <c r="H398" s="4">
        <v>358728.36</v>
      </c>
    </row>
    <row r="399" spans="1:8">
      <c r="A399" s="3" t="s">
        <v>318</v>
      </c>
      <c r="B399" s="4"/>
      <c r="C399" s="4">
        <v>7943</v>
      </c>
      <c r="D399" s="4"/>
      <c r="E399" s="4"/>
      <c r="F399" s="4"/>
      <c r="G399" s="4"/>
      <c r="H399" s="4">
        <v>7943</v>
      </c>
    </row>
    <row r="400" spans="1:8">
      <c r="A400" s="3" t="s">
        <v>320</v>
      </c>
      <c r="B400" s="4"/>
      <c r="C400" s="4">
        <v>10200</v>
      </c>
      <c r="D400" s="4"/>
      <c r="E400" s="4"/>
      <c r="F400" s="4"/>
      <c r="G400" s="4"/>
      <c r="H400" s="4">
        <v>10200</v>
      </c>
    </row>
    <row r="401" spans="1:8">
      <c r="A401" s="3" t="s">
        <v>322</v>
      </c>
      <c r="B401" s="4"/>
      <c r="C401" s="4">
        <v>41923.08</v>
      </c>
      <c r="D401" s="4">
        <v>49456.68</v>
      </c>
      <c r="E401" s="4">
        <v>22826.16</v>
      </c>
      <c r="F401" s="4"/>
      <c r="G401" s="4"/>
      <c r="H401" s="4">
        <v>114205.92000000001</v>
      </c>
    </row>
    <row r="402" spans="1:8">
      <c r="A402" s="3" t="s">
        <v>324</v>
      </c>
      <c r="B402" s="4"/>
      <c r="C402" s="4">
        <v>19645</v>
      </c>
      <c r="D402" s="4"/>
      <c r="E402" s="4"/>
      <c r="F402" s="4"/>
      <c r="G402" s="4"/>
      <c r="H402" s="4">
        <v>19645</v>
      </c>
    </row>
    <row r="403" spans="1:8">
      <c r="A403" s="3" t="s">
        <v>326</v>
      </c>
      <c r="B403" s="4"/>
      <c r="C403" s="4">
        <v>45600</v>
      </c>
      <c r="D403" s="4"/>
      <c r="E403" s="4"/>
      <c r="F403" s="4"/>
      <c r="G403" s="4"/>
      <c r="H403" s="4">
        <v>45600</v>
      </c>
    </row>
    <row r="404" spans="1:8">
      <c r="A404" s="3" t="s">
        <v>328</v>
      </c>
      <c r="B404" s="4"/>
      <c r="C404" s="4">
        <v>2735.04</v>
      </c>
      <c r="D404" s="4"/>
      <c r="E404" s="4"/>
      <c r="F404" s="4"/>
      <c r="G404" s="4"/>
      <c r="H404" s="4">
        <v>2735.04</v>
      </c>
    </row>
    <row r="405" spans="1:8">
      <c r="A405" s="3" t="s">
        <v>330</v>
      </c>
      <c r="B405" s="4"/>
      <c r="C405" s="4">
        <v>24000</v>
      </c>
      <c r="D405" s="4"/>
      <c r="E405" s="4"/>
      <c r="F405" s="4"/>
      <c r="G405" s="4"/>
      <c r="H405" s="4">
        <v>24000</v>
      </c>
    </row>
    <row r="406" spans="1:8">
      <c r="A406" s="3" t="s">
        <v>332</v>
      </c>
      <c r="B406" s="4"/>
      <c r="C406" s="4">
        <v>13500</v>
      </c>
      <c r="D406" s="4"/>
      <c r="E406" s="4"/>
      <c r="F406" s="4"/>
      <c r="G406" s="4"/>
      <c r="H406" s="4">
        <v>13500</v>
      </c>
    </row>
    <row r="407" spans="1:8">
      <c r="A407" s="3" t="s">
        <v>334</v>
      </c>
      <c r="B407" s="4"/>
      <c r="C407" s="4">
        <v>13050</v>
      </c>
      <c r="D407" s="4"/>
      <c r="E407" s="4"/>
      <c r="F407" s="4"/>
      <c r="G407" s="4"/>
      <c r="H407" s="4">
        <v>13050</v>
      </c>
    </row>
    <row r="408" spans="1:8">
      <c r="A408" s="3" t="s">
        <v>336</v>
      </c>
      <c r="B408" s="4"/>
      <c r="C408" s="4">
        <v>10800</v>
      </c>
      <c r="D408" s="4"/>
      <c r="E408" s="4"/>
      <c r="F408" s="4"/>
      <c r="G408" s="4"/>
      <c r="H408" s="4">
        <v>10800</v>
      </c>
    </row>
    <row r="409" spans="1:8">
      <c r="A409" s="3" t="s">
        <v>338</v>
      </c>
      <c r="B409" s="4"/>
      <c r="C409" s="4">
        <v>29900</v>
      </c>
      <c r="D409" s="4"/>
      <c r="E409" s="4"/>
      <c r="F409" s="4"/>
      <c r="G409" s="4"/>
      <c r="H409" s="4">
        <v>29900</v>
      </c>
    </row>
    <row r="410" spans="1:8">
      <c r="A410" s="3" t="s">
        <v>340</v>
      </c>
      <c r="B410" s="4"/>
      <c r="C410" s="4">
        <v>11180</v>
      </c>
      <c r="D410" s="4"/>
      <c r="E410" s="4"/>
      <c r="F410" s="4"/>
      <c r="G410" s="4"/>
      <c r="H410" s="4">
        <v>11180</v>
      </c>
    </row>
    <row r="411" spans="1:8">
      <c r="A411" s="3" t="s">
        <v>342</v>
      </c>
      <c r="B411" s="4"/>
      <c r="C411" s="4">
        <v>197486.5</v>
      </c>
      <c r="D411" s="4"/>
      <c r="E411" s="4"/>
      <c r="F411" s="4"/>
      <c r="G411" s="4"/>
      <c r="H411" s="4">
        <v>197486.5</v>
      </c>
    </row>
    <row r="412" spans="1:8">
      <c r="A412" s="3" t="s">
        <v>344</v>
      </c>
      <c r="B412" s="4"/>
      <c r="C412" s="4">
        <v>69526.33</v>
      </c>
      <c r="D412" s="4"/>
      <c r="E412" s="4"/>
      <c r="F412" s="4"/>
      <c r="G412" s="4"/>
      <c r="H412" s="4">
        <v>69526.33</v>
      </c>
    </row>
    <row r="413" spans="1:8">
      <c r="A413" s="3" t="s">
        <v>2014</v>
      </c>
      <c r="B413" s="4"/>
      <c r="C413" s="4">
        <v>2900</v>
      </c>
      <c r="D413" s="4"/>
      <c r="E413" s="4"/>
      <c r="F413" s="4"/>
      <c r="G413" s="4"/>
      <c r="H413" s="4">
        <v>2900</v>
      </c>
    </row>
    <row r="414" spans="1:8">
      <c r="A414" s="3" t="s">
        <v>346</v>
      </c>
      <c r="B414" s="4"/>
      <c r="C414" s="4">
        <v>15498</v>
      </c>
      <c r="D414" s="4"/>
      <c r="E414" s="4"/>
      <c r="F414" s="4"/>
      <c r="G414" s="4"/>
      <c r="H414" s="4">
        <v>15498</v>
      </c>
    </row>
    <row r="415" spans="1:8">
      <c r="A415" s="3" t="s">
        <v>348</v>
      </c>
      <c r="B415" s="4"/>
      <c r="C415" s="4">
        <v>9300</v>
      </c>
      <c r="D415" s="4"/>
      <c r="E415" s="4"/>
      <c r="F415" s="4"/>
      <c r="G415" s="4"/>
      <c r="H415" s="4">
        <v>9300</v>
      </c>
    </row>
    <row r="416" spans="1:8">
      <c r="A416" s="3" t="s">
        <v>350</v>
      </c>
      <c r="B416" s="4"/>
      <c r="C416" s="4">
        <v>503247.96</v>
      </c>
      <c r="D416" s="4">
        <v>73128.040000000008</v>
      </c>
      <c r="E416" s="4"/>
      <c r="F416" s="4"/>
      <c r="G416" s="4"/>
      <c r="H416" s="4">
        <v>576376</v>
      </c>
    </row>
    <row r="417" spans="1:8">
      <c r="A417" s="3" t="s">
        <v>352</v>
      </c>
      <c r="B417" s="4"/>
      <c r="C417" s="4">
        <v>100137.60000000001</v>
      </c>
      <c r="D417" s="4">
        <v>213565.32</v>
      </c>
      <c r="E417" s="4">
        <v>66813.119999999995</v>
      </c>
      <c r="F417" s="4">
        <v>55130.400000000001</v>
      </c>
      <c r="G417" s="4"/>
      <c r="H417" s="4">
        <v>435646.44000000006</v>
      </c>
    </row>
    <row r="418" spans="1:8">
      <c r="A418" s="3" t="s">
        <v>354</v>
      </c>
      <c r="B418" s="4"/>
      <c r="C418" s="4">
        <v>1096.5</v>
      </c>
      <c r="D418" s="4"/>
      <c r="E418" s="4"/>
      <c r="F418" s="4"/>
      <c r="G418" s="4"/>
      <c r="H418" s="4">
        <v>1096.5</v>
      </c>
    </row>
    <row r="419" spans="1:8">
      <c r="A419" s="3" t="s">
        <v>356</v>
      </c>
      <c r="B419" s="4"/>
      <c r="C419" s="4">
        <v>26220</v>
      </c>
      <c r="D419" s="4"/>
      <c r="E419" s="4"/>
      <c r="F419" s="4"/>
      <c r="G419" s="4"/>
      <c r="H419" s="4">
        <v>26220</v>
      </c>
    </row>
    <row r="420" spans="1:8">
      <c r="A420" s="3" t="s">
        <v>358</v>
      </c>
      <c r="B420" s="4"/>
      <c r="C420" s="4">
        <v>17588.36</v>
      </c>
      <c r="D420" s="4">
        <v>52765.079999999987</v>
      </c>
      <c r="E420" s="4">
        <v>54719.360000000015</v>
      </c>
      <c r="F420" s="4">
        <v>58627.92</v>
      </c>
      <c r="G420" s="4">
        <v>48856.600000000006</v>
      </c>
      <c r="H420" s="4">
        <v>232557.32</v>
      </c>
    </row>
    <row r="421" spans="1:8">
      <c r="A421" s="3" t="s">
        <v>360</v>
      </c>
      <c r="B421" s="4"/>
      <c r="C421" s="4">
        <v>10753.61</v>
      </c>
      <c r="D421" s="4">
        <v>181985.31</v>
      </c>
      <c r="E421" s="4">
        <v>4956.37</v>
      </c>
      <c r="F421" s="4"/>
      <c r="G421" s="4"/>
      <c r="H421" s="4">
        <v>197695.29</v>
      </c>
    </row>
    <row r="422" spans="1:8">
      <c r="A422" s="3" t="s">
        <v>362</v>
      </c>
      <c r="B422" s="4"/>
      <c r="C422" s="4">
        <v>152543.4</v>
      </c>
      <c r="D422" s="4">
        <v>507476.47000000009</v>
      </c>
      <c r="E422" s="4">
        <v>1045575.14</v>
      </c>
      <c r="F422" s="4">
        <v>617678.76000000013</v>
      </c>
      <c r="G422" s="4">
        <v>555735.99000000011</v>
      </c>
      <c r="H422" s="4">
        <v>2879009.7600000007</v>
      </c>
    </row>
    <row r="423" spans="1:8">
      <c r="A423" s="3" t="s">
        <v>364</v>
      </c>
      <c r="B423" s="4"/>
      <c r="C423" s="4">
        <v>4600</v>
      </c>
      <c r="D423" s="4"/>
      <c r="E423" s="4"/>
      <c r="F423" s="4"/>
      <c r="G423" s="4"/>
      <c r="H423" s="4">
        <v>4600</v>
      </c>
    </row>
    <row r="424" spans="1:8">
      <c r="A424" s="3" t="s">
        <v>366</v>
      </c>
      <c r="B424" s="4"/>
      <c r="C424" s="4">
        <v>24985</v>
      </c>
      <c r="D424" s="4"/>
      <c r="E424" s="4"/>
      <c r="F424" s="4"/>
      <c r="G424" s="4"/>
      <c r="H424" s="4">
        <v>24985</v>
      </c>
    </row>
    <row r="425" spans="1:8">
      <c r="A425" s="3" t="s">
        <v>368</v>
      </c>
      <c r="B425" s="4"/>
      <c r="C425" s="4">
        <v>7142</v>
      </c>
      <c r="D425" s="4"/>
      <c r="E425" s="4"/>
      <c r="F425" s="4"/>
      <c r="G425" s="4"/>
      <c r="H425" s="4">
        <v>7142</v>
      </c>
    </row>
    <row r="426" spans="1:8">
      <c r="A426" s="3" t="s">
        <v>370</v>
      </c>
      <c r="B426" s="4"/>
      <c r="C426" s="4">
        <v>5000</v>
      </c>
      <c r="D426" s="4">
        <v>2214</v>
      </c>
      <c r="E426" s="4"/>
      <c r="F426" s="4"/>
      <c r="G426" s="4"/>
      <c r="H426" s="4">
        <v>7214</v>
      </c>
    </row>
    <row r="427" spans="1:8">
      <c r="A427" s="3" t="s">
        <v>372</v>
      </c>
      <c r="B427" s="4"/>
      <c r="C427" s="4">
        <v>369327.14</v>
      </c>
      <c r="D427" s="4">
        <v>2150.9800000000005</v>
      </c>
      <c r="E427" s="4">
        <v>278583.46000000002</v>
      </c>
      <c r="F427" s="4">
        <v>3230.43</v>
      </c>
      <c r="G427" s="4"/>
      <c r="H427" s="4">
        <v>653292.01000000013</v>
      </c>
    </row>
    <row r="428" spans="1:8">
      <c r="A428" s="3" t="s">
        <v>374</v>
      </c>
      <c r="B428" s="4"/>
      <c r="C428" s="4"/>
      <c r="D428" s="4">
        <v>157890</v>
      </c>
      <c r="E428" s="4"/>
      <c r="F428" s="4">
        <v>82800.479999999996</v>
      </c>
      <c r="G428" s="4">
        <v>515583.85</v>
      </c>
      <c r="H428" s="4">
        <v>756274.33</v>
      </c>
    </row>
    <row r="429" spans="1:8">
      <c r="A429" s="3" t="s">
        <v>376</v>
      </c>
      <c r="B429" s="4"/>
      <c r="C429" s="4">
        <v>8892</v>
      </c>
      <c r="D429" s="4"/>
      <c r="E429" s="4"/>
      <c r="F429" s="4"/>
      <c r="G429" s="4"/>
      <c r="H429" s="4">
        <v>8892</v>
      </c>
    </row>
    <row r="430" spans="1:8">
      <c r="A430" s="3" t="s">
        <v>378</v>
      </c>
      <c r="B430" s="4"/>
      <c r="C430" s="4">
        <v>5838.6</v>
      </c>
      <c r="D430" s="4">
        <v>11913</v>
      </c>
      <c r="E430" s="4">
        <v>1881</v>
      </c>
      <c r="F430" s="4"/>
      <c r="G430" s="4"/>
      <c r="H430" s="4">
        <v>19632.599999999999</v>
      </c>
    </row>
    <row r="431" spans="1:8">
      <c r="A431" s="3" t="s">
        <v>380</v>
      </c>
      <c r="B431" s="4"/>
      <c r="C431" s="4"/>
      <c r="D431" s="4">
        <v>416212.86000000004</v>
      </c>
      <c r="E431" s="4"/>
      <c r="F431" s="4"/>
      <c r="G431" s="4"/>
      <c r="H431" s="4">
        <v>416212.86000000004</v>
      </c>
    </row>
    <row r="432" spans="1:8">
      <c r="A432" s="3" t="s">
        <v>382</v>
      </c>
      <c r="B432" s="4"/>
      <c r="C432" s="4">
        <v>118788</v>
      </c>
      <c r="D432" s="4"/>
      <c r="E432" s="4">
        <v>153512</v>
      </c>
      <c r="F432" s="4"/>
      <c r="G432" s="4"/>
      <c r="H432" s="4">
        <v>272300</v>
      </c>
    </row>
    <row r="433" spans="1:8">
      <c r="A433" s="3" t="s">
        <v>384</v>
      </c>
      <c r="B433" s="4"/>
      <c r="C433" s="4">
        <v>5846</v>
      </c>
      <c r="D433" s="4"/>
      <c r="E433" s="4"/>
      <c r="F433" s="4"/>
      <c r="G433" s="4"/>
      <c r="H433" s="4">
        <v>5846</v>
      </c>
    </row>
    <row r="434" spans="1:8">
      <c r="A434" s="3" t="s">
        <v>386</v>
      </c>
      <c r="B434" s="4"/>
      <c r="C434" s="4">
        <v>12902.109999999999</v>
      </c>
      <c r="D434" s="4">
        <v>67384.990000000005</v>
      </c>
      <c r="E434" s="4"/>
      <c r="F434" s="4"/>
      <c r="G434" s="4"/>
      <c r="H434" s="4">
        <v>80287.100000000006</v>
      </c>
    </row>
    <row r="435" spans="1:8">
      <c r="A435" s="3" t="s">
        <v>388</v>
      </c>
      <c r="B435" s="4"/>
      <c r="C435" s="4"/>
      <c r="D435" s="4">
        <v>25610</v>
      </c>
      <c r="E435" s="4"/>
      <c r="F435" s="4"/>
      <c r="G435" s="4"/>
      <c r="H435" s="4">
        <v>25610</v>
      </c>
    </row>
    <row r="436" spans="1:8">
      <c r="A436" s="3" t="s">
        <v>390</v>
      </c>
      <c r="B436" s="4"/>
      <c r="C436" s="4"/>
      <c r="D436" s="4">
        <v>11738.28</v>
      </c>
      <c r="E436" s="4"/>
      <c r="F436" s="4"/>
      <c r="G436" s="4"/>
      <c r="H436" s="4">
        <v>11738.28</v>
      </c>
    </row>
    <row r="437" spans="1:8">
      <c r="A437" s="3" t="s">
        <v>2015</v>
      </c>
      <c r="B437" s="4"/>
      <c r="C437" s="4">
        <v>5926.86</v>
      </c>
      <c r="D437" s="4"/>
      <c r="E437" s="4"/>
      <c r="F437" s="4"/>
      <c r="G437" s="4"/>
      <c r="H437" s="4">
        <v>5926.86</v>
      </c>
    </row>
    <row r="438" spans="1:8">
      <c r="A438" s="3" t="s">
        <v>392</v>
      </c>
      <c r="B438" s="4"/>
      <c r="C438" s="4">
        <v>98500</v>
      </c>
      <c r="D438" s="4">
        <v>34000</v>
      </c>
      <c r="E438" s="4"/>
      <c r="F438" s="4"/>
      <c r="G438" s="4"/>
      <c r="H438" s="4">
        <v>132500</v>
      </c>
    </row>
    <row r="439" spans="1:8">
      <c r="A439" s="3" t="s">
        <v>394</v>
      </c>
      <c r="B439" s="4"/>
      <c r="C439" s="4"/>
      <c r="D439" s="4">
        <v>7638</v>
      </c>
      <c r="E439" s="4"/>
      <c r="F439" s="4"/>
      <c r="G439" s="4"/>
      <c r="H439" s="4">
        <v>7638</v>
      </c>
    </row>
    <row r="440" spans="1:8">
      <c r="A440" s="3" t="s">
        <v>396</v>
      </c>
      <c r="B440" s="4"/>
      <c r="C440" s="4"/>
      <c r="D440" s="4">
        <v>327737.27999999997</v>
      </c>
      <c r="E440" s="4"/>
      <c r="F440" s="4"/>
      <c r="G440" s="4"/>
      <c r="H440" s="4">
        <v>327737.27999999997</v>
      </c>
    </row>
    <row r="441" spans="1:8">
      <c r="A441" s="3" t="s">
        <v>398</v>
      </c>
      <c r="B441" s="4"/>
      <c r="C441" s="4"/>
      <c r="D441" s="4">
        <v>70875</v>
      </c>
      <c r="E441" s="4"/>
      <c r="F441" s="4"/>
      <c r="G441" s="4"/>
      <c r="H441" s="4">
        <v>70875</v>
      </c>
    </row>
    <row r="442" spans="1:8">
      <c r="A442" s="3" t="s">
        <v>400</v>
      </c>
      <c r="B442" s="4"/>
      <c r="C442" s="4"/>
      <c r="D442" s="4">
        <v>26605</v>
      </c>
      <c r="E442" s="4"/>
      <c r="F442" s="4"/>
      <c r="G442" s="4"/>
      <c r="H442" s="4">
        <v>26605</v>
      </c>
    </row>
    <row r="443" spans="1:8">
      <c r="A443" s="3" t="s">
        <v>402</v>
      </c>
      <c r="B443" s="4"/>
      <c r="C443" s="4"/>
      <c r="D443" s="4">
        <v>2357.34</v>
      </c>
      <c r="E443" s="4">
        <v>2610.71</v>
      </c>
      <c r="F443" s="4"/>
      <c r="G443" s="4"/>
      <c r="H443" s="4">
        <v>4968.05</v>
      </c>
    </row>
    <row r="444" spans="1:8">
      <c r="A444" s="3" t="s">
        <v>404</v>
      </c>
      <c r="B444" s="4"/>
      <c r="C444" s="4"/>
      <c r="D444" s="4">
        <v>21888</v>
      </c>
      <c r="E444" s="4"/>
      <c r="F444" s="4"/>
      <c r="G444" s="4"/>
      <c r="H444" s="4">
        <v>21888</v>
      </c>
    </row>
    <row r="445" spans="1:8">
      <c r="A445" s="3" t="s">
        <v>406</v>
      </c>
      <c r="B445" s="4"/>
      <c r="C445" s="4"/>
      <c r="D445" s="4">
        <v>66825</v>
      </c>
      <c r="E445" s="4"/>
      <c r="F445" s="4"/>
      <c r="G445" s="4"/>
      <c r="H445" s="4">
        <v>66825</v>
      </c>
    </row>
    <row r="446" spans="1:8">
      <c r="A446" s="3" t="s">
        <v>408</v>
      </c>
      <c r="B446" s="4"/>
      <c r="C446" s="4"/>
      <c r="D446" s="4">
        <v>5985.65</v>
      </c>
      <c r="E446" s="4"/>
      <c r="F446" s="4"/>
      <c r="G446" s="4"/>
      <c r="H446" s="4">
        <v>5985.65</v>
      </c>
    </row>
    <row r="447" spans="1:8">
      <c r="A447" s="3" t="s">
        <v>410</v>
      </c>
      <c r="B447" s="4"/>
      <c r="C447" s="4"/>
      <c r="D447" s="4">
        <v>63840</v>
      </c>
      <c r="E447" s="4"/>
      <c r="F447" s="4"/>
      <c r="G447" s="4"/>
      <c r="H447" s="4">
        <v>63840</v>
      </c>
    </row>
    <row r="448" spans="1:8">
      <c r="A448" s="3" t="s">
        <v>412</v>
      </c>
      <c r="B448" s="4"/>
      <c r="C448" s="4"/>
      <c r="D448" s="4">
        <v>118332</v>
      </c>
      <c r="E448" s="4"/>
      <c r="F448" s="4"/>
      <c r="G448" s="4"/>
      <c r="H448" s="4">
        <v>118332</v>
      </c>
    </row>
    <row r="449" spans="1:8">
      <c r="A449" s="3" t="s">
        <v>414</v>
      </c>
      <c r="B449" s="4"/>
      <c r="C449" s="4"/>
      <c r="D449" s="4">
        <v>25090</v>
      </c>
      <c r="E449" s="4"/>
      <c r="F449" s="4"/>
      <c r="G449" s="4"/>
      <c r="H449" s="4">
        <v>25090</v>
      </c>
    </row>
    <row r="450" spans="1:8">
      <c r="A450" s="3" t="s">
        <v>416</v>
      </c>
      <c r="B450" s="4"/>
      <c r="C450" s="4"/>
      <c r="D450" s="4">
        <v>10659</v>
      </c>
      <c r="E450" s="4"/>
      <c r="F450" s="4"/>
      <c r="G450" s="4"/>
      <c r="H450" s="4">
        <v>10659</v>
      </c>
    </row>
    <row r="451" spans="1:8">
      <c r="A451" s="3" t="s">
        <v>418</v>
      </c>
      <c r="B451" s="4"/>
      <c r="C451" s="4"/>
      <c r="D451" s="4">
        <v>17300.28</v>
      </c>
      <c r="E451" s="4">
        <v>206293.96000000002</v>
      </c>
      <c r="F451" s="4">
        <v>63099</v>
      </c>
      <c r="G451" s="4"/>
      <c r="H451" s="4">
        <v>286693.24</v>
      </c>
    </row>
    <row r="452" spans="1:8">
      <c r="A452" s="3" t="s">
        <v>420</v>
      </c>
      <c r="B452" s="4"/>
      <c r="C452" s="4"/>
      <c r="D452" s="4">
        <v>4321.74</v>
      </c>
      <c r="E452" s="4">
        <v>28045.200000000001</v>
      </c>
      <c r="F452" s="4">
        <v>87711.489999999991</v>
      </c>
      <c r="G452" s="4">
        <v>23497.589999999997</v>
      </c>
      <c r="H452" s="4">
        <v>143576.01999999999</v>
      </c>
    </row>
    <row r="453" spans="1:8">
      <c r="A453" s="3" t="s">
        <v>422</v>
      </c>
      <c r="B453" s="4"/>
      <c r="C453" s="4"/>
      <c r="D453" s="4">
        <v>825</v>
      </c>
      <c r="E453" s="4"/>
      <c r="F453" s="4"/>
      <c r="G453" s="4"/>
      <c r="H453" s="4">
        <v>825</v>
      </c>
    </row>
    <row r="454" spans="1:8">
      <c r="A454" s="3" t="s">
        <v>424</v>
      </c>
      <c r="B454" s="4"/>
      <c r="C454" s="4"/>
      <c r="D454" s="4">
        <v>4007.1</v>
      </c>
      <c r="E454" s="4"/>
      <c r="F454" s="4"/>
      <c r="G454" s="4"/>
      <c r="H454" s="4">
        <v>4007.1</v>
      </c>
    </row>
    <row r="455" spans="1:8">
      <c r="A455" s="3" t="s">
        <v>426</v>
      </c>
      <c r="B455" s="4"/>
      <c r="C455" s="4"/>
      <c r="D455" s="4">
        <v>44095.199999999997</v>
      </c>
      <c r="E455" s="4"/>
      <c r="F455" s="4"/>
      <c r="G455" s="4"/>
      <c r="H455" s="4">
        <v>44095.199999999997</v>
      </c>
    </row>
    <row r="456" spans="1:8">
      <c r="A456" s="3" t="s">
        <v>428</v>
      </c>
      <c r="B456" s="4"/>
      <c r="C456" s="4"/>
      <c r="D456" s="4">
        <v>10650</v>
      </c>
      <c r="E456" s="4"/>
      <c r="F456" s="4"/>
      <c r="G456" s="4"/>
      <c r="H456" s="4">
        <v>10650</v>
      </c>
    </row>
    <row r="457" spans="1:8">
      <c r="A457" s="3" t="s">
        <v>430</v>
      </c>
      <c r="B457" s="4"/>
      <c r="C457" s="4"/>
      <c r="D457" s="4">
        <v>5452.01</v>
      </c>
      <c r="E457" s="4"/>
      <c r="F457" s="4"/>
      <c r="G457" s="4"/>
      <c r="H457" s="4">
        <v>5452.01</v>
      </c>
    </row>
    <row r="458" spans="1:8">
      <c r="A458" s="3" t="s">
        <v>432</v>
      </c>
      <c r="B458" s="4"/>
      <c r="C458" s="4"/>
      <c r="D458" s="4">
        <v>147602.18</v>
      </c>
      <c r="E458" s="4"/>
      <c r="F458" s="4"/>
      <c r="G458" s="4"/>
      <c r="H458" s="4">
        <v>147602.18</v>
      </c>
    </row>
    <row r="459" spans="1:8">
      <c r="A459" s="3" t="s">
        <v>434</v>
      </c>
      <c r="B459" s="4"/>
      <c r="C459" s="4"/>
      <c r="D459" s="4">
        <v>263956.74</v>
      </c>
      <c r="E459" s="4"/>
      <c r="F459" s="4">
        <v>101631</v>
      </c>
      <c r="G459" s="4"/>
      <c r="H459" s="4">
        <v>365587.74</v>
      </c>
    </row>
    <row r="460" spans="1:8">
      <c r="A460" s="3" t="s">
        <v>436</v>
      </c>
      <c r="B460" s="4"/>
      <c r="C460" s="4"/>
      <c r="D460" s="4">
        <v>22344</v>
      </c>
      <c r="E460" s="4"/>
      <c r="F460" s="4"/>
      <c r="G460" s="4"/>
      <c r="H460" s="4">
        <v>22344</v>
      </c>
    </row>
    <row r="461" spans="1:8">
      <c r="A461" s="3" t="s">
        <v>438</v>
      </c>
      <c r="B461" s="4"/>
      <c r="C461" s="4"/>
      <c r="D461" s="4">
        <v>3112.48</v>
      </c>
      <c r="E461" s="4"/>
      <c r="F461" s="4"/>
      <c r="G461" s="4"/>
      <c r="H461" s="4">
        <v>3112.48</v>
      </c>
    </row>
    <row r="462" spans="1:8">
      <c r="A462" s="3" t="s">
        <v>440</v>
      </c>
      <c r="B462" s="4"/>
      <c r="C462" s="4"/>
      <c r="D462" s="4">
        <v>39900</v>
      </c>
      <c r="E462" s="4"/>
      <c r="F462" s="4"/>
      <c r="G462" s="4"/>
      <c r="H462" s="4">
        <v>39900</v>
      </c>
    </row>
    <row r="463" spans="1:8">
      <c r="A463" s="3" t="s">
        <v>442</v>
      </c>
      <c r="B463" s="4"/>
      <c r="C463" s="4"/>
      <c r="D463" s="4">
        <v>51300</v>
      </c>
      <c r="E463" s="4"/>
      <c r="F463" s="4"/>
      <c r="G463" s="4"/>
      <c r="H463" s="4">
        <v>51300</v>
      </c>
    </row>
    <row r="464" spans="1:8">
      <c r="A464" s="3" t="s">
        <v>444</v>
      </c>
      <c r="B464" s="4"/>
      <c r="C464" s="4"/>
      <c r="D464" s="4">
        <v>4202</v>
      </c>
      <c r="E464" s="4"/>
      <c r="F464" s="4"/>
      <c r="G464" s="4"/>
      <c r="H464" s="4">
        <v>4202</v>
      </c>
    </row>
    <row r="465" spans="1:8">
      <c r="A465" s="3" t="s">
        <v>446</v>
      </c>
      <c r="B465" s="4"/>
      <c r="C465" s="4"/>
      <c r="D465" s="4">
        <v>6390</v>
      </c>
      <c r="E465" s="4"/>
      <c r="F465" s="4"/>
      <c r="G465" s="4"/>
      <c r="H465" s="4">
        <v>6390</v>
      </c>
    </row>
    <row r="466" spans="1:8">
      <c r="A466" s="3" t="s">
        <v>448</v>
      </c>
      <c r="B466" s="4"/>
      <c r="C466" s="4"/>
      <c r="D466" s="4">
        <v>30400</v>
      </c>
      <c r="E466" s="4"/>
      <c r="F466" s="4"/>
      <c r="G466" s="4"/>
      <c r="H466" s="4">
        <v>30400</v>
      </c>
    </row>
    <row r="467" spans="1:8">
      <c r="A467" s="3" t="s">
        <v>450</v>
      </c>
      <c r="B467" s="4"/>
      <c r="C467" s="4"/>
      <c r="D467" s="4">
        <v>6325</v>
      </c>
      <c r="E467" s="4"/>
      <c r="F467" s="4"/>
      <c r="G467" s="4"/>
      <c r="H467" s="4">
        <v>6325</v>
      </c>
    </row>
    <row r="468" spans="1:8">
      <c r="A468" s="3" t="s">
        <v>452</v>
      </c>
      <c r="B468" s="4"/>
      <c r="C468" s="4"/>
      <c r="D468" s="4">
        <v>470459.78</v>
      </c>
      <c r="E468" s="4"/>
      <c r="F468" s="4"/>
      <c r="G468" s="4"/>
      <c r="H468" s="4">
        <v>470459.78</v>
      </c>
    </row>
    <row r="469" spans="1:8">
      <c r="A469" s="3" t="s">
        <v>454</v>
      </c>
      <c r="B469" s="4"/>
      <c r="C469" s="4"/>
      <c r="D469" s="4">
        <v>5610</v>
      </c>
      <c r="E469" s="4"/>
      <c r="F469" s="4"/>
      <c r="G469" s="4"/>
      <c r="H469" s="4">
        <v>5610</v>
      </c>
    </row>
    <row r="470" spans="1:8">
      <c r="A470" s="3" t="s">
        <v>456</v>
      </c>
      <c r="B470" s="4"/>
      <c r="C470" s="4"/>
      <c r="D470" s="4">
        <v>13054.84</v>
      </c>
      <c r="E470" s="4"/>
      <c r="F470" s="4"/>
      <c r="G470" s="4">
        <v>0</v>
      </c>
      <c r="H470" s="4">
        <v>13054.84</v>
      </c>
    </row>
    <row r="471" spans="1:8">
      <c r="A471" s="3" t="s">
        <v>458</v>
      </c>
      <c r="B471" s="4"/>
      <c r="C471" s="4"/>
      <c r="D471" s="4">
        <v>21781.64</v>
      </c>
      <c r="E471" s="4"/>
      <c r="F471" s="4"/>
      <c r="G471" s="4"/>
      <c r="H471" s="4">
        <v>21781.64</v>
      </c>
    </row>
    <row r="472" spans="1:8">
      <c r="A472" s="3" t="s">
        <v>460</v>
      </c>
      <c r="B472" s="4"/>
      <c r="C472" s="4"/>
      <c r="D472" s="4">
        <v>37620</v>
      </c>
      <c r="E472" s="4"/>
      <c r="F472" s="4"/>
      <c r="G472" s="4"/>
      <c r="H472" s="4">
        <v>37620</v>
      </c>
    </row>
    <row r="473" spans="1:8">
      <c r="A473" s="3" t="s">
        <v>462</v>
      </c>
      <c r="B473" s="4"/>
      <c r="C473" s="4"/>
      <c r="D473" s="4">
        <v>396800</v>
      </c>
      <c r="E473" s="4"/>
      <c r="F473" s="4"/>
      <c r="G473" s="4"/>
      <c r="H473" s="4">
        <v>396800</v>
      </c>
    </row>
    <row r="474" spans="1:8">
      <c r="A474" s="3" t="s">
        <v>464</v>
      </c>
      <c r="B474" s="4"/>
      <c r="C474" s="4"/>
      <c r="D474" s="4">
        <v>10000</v>
      </c>
      <c r="E474" s="4"/>
      <c r="F474" s="4"/>
      <c r="G474" s="4"/>
      <c r="H474" s="4">
        <v>10000</v>
      </c>
    </row>
    <row r="475" spans="1:8">
      <c r="A475" s="3" t="s">
        <v>466</v>
      </c>
      <c r="B475" s="4"/>
      <c r="C475" s="4"/>
      <c r="D475" s="4">
        <v>40090</v>
      </c>
      <c r="E475" s="4">
        <v>33360</v>
      </c>
      <c r="F475" s="4"/>
      <c r="G475" s="4"/>
      <c r="H475" s="4">
        <v>73450</v>
      </c>
    </row>
    <row r="476" spans="1:8">
      <c r="A476" s="3" t="s">
        <v>468</v>
      </c>
      <c r="B476" s="4"/>
      <c r="C476" s="4"/>
      <c r="D476" s="4">
        <v>3043.8</v>
      </c>
      <c r="E476" s="4"/>
      <c r="F476" s="4"/>
      <c r="G476" s="4"/>
      <c r="H476" s="4">
        <v>3043.8</v>
      </c>
    </row>
    <row r="477" spans="1:8">
      <c r="A477" s="3" t="s">
        <v>470</v>
      </c>
      <c r="B477" s="4"/>
      <c r="C477" s="4"/>
      <c r="D477" s="4">
        <v>1375.79</v>
      </c>
      <c r="E477" s="4"/>
      <c r="F477" s="4"/>
      <c r="G477" s="4"/>
      <c r="H477" s="4">
        <v>1375.79</v>
      </c>
    </row>
    <row r="478" spans="1:8">
      <c r="A478" s="3" t="s">
        <v>472</v>
      </c>
      <c r="B478" s="4"/>
      <c r="C478" s="4"/>
      <c r="D478" s="4">
        <v>21338.73</v>
      </c>
      <c r="E478" s="4"/>
      <c r="F478" s="4"/>
      <c r="G478" s="4"/>
      <c r="H478" s="4">
        <v>21338.73</v>
      </c>
    </row>
    <row r="479" spans="1:8">
      <c r="A479" s="3" t="s">
        <v>474</v>
      </c>
      <c r="B479" s="4"/>
      <c r="C479" s="4"/>
      <c r="D479" s="4">
        <v>25000</v>
      </c>
      <c r="E479" s="4"/>
      <c r="F479" s="4"/>
      <c r="G479" s="4"/>
      <c r="H479" s="4">
        <v>25000</v>
      </c>
    </row>
    <row r="480" spans="1:8">
      <c r="A480" s="3" t="s">
        <v>476</v>
      </c>
      <c r="B480" s="4"/>
      <c r="C480" s="4"/>
      <c r="D480" s="4">
        <v>199500</v>
      </c>
      <c r="E480" s="4">
        <v>217170</v>
      </c>
      <c r="F480" s="4"/>
      <c r="G480" s="4">
        <v>70623</v>
      </c>
      <c r="H480" s="4">
        <v>487293</v>
      </c>
    </row>
    <row r="481" spans="1:8">
      <c r="A481" s="3" t="s">
        <v>478</v>
      </c>
      <c r="B481" s="4"/>
      <c r="C481" s="4"/>
      <c r="D481" s="4">
        <v>2671.0200000000004</v>
      </c>
      <c r="E481" s="4">
        <v>5346.5999999999995</v>
      </c>
      <c r="F481" s="4">
        <v>1826.2800000000002</v>
      </c>
      <c r="G481" s="4"/>
      <c r="H481" s="4">
        <v>9843.9</v>
      </c>
    </row>
    <row r="482" spans="1:8">
      <c r="A482" s="3" t="s">
        <v>480</v>
      </c>
      <c r="B482" s="4"/>
      <c r="C482" s="4"/>
      <c r="D482" s="4">
        <v>38600</v>
      </c>
      <c r="E482" s="4"/>
      <c r="F482" s="4"/>
      <c r="G482" s="4"/>
      <c r="H482" s="4">
        <v>38600</v>
      </c>
    </row>
    <row r="483" spans="1:8">
      <c r="A483" s="3" t="s">
        <v>482</v>
      </c>
      <c r="B483" s="4"/>
      <c r="C483" s="4"/>
      <c r="D483" s="4">
        <v>386394.63</v>
      </c>
      <c r="E483" s="4">
        <v>584715.72</v>
      </c>
      <c r="F483" s="4">
        <v>338432.36</v>
      </c>
      <c r="G483" s="4"/>
      <c r="H483" s="4">
        <v>1309542.71</v>
      </c>
    </row>
    <row r="484" spans="1:8">
      <c r="A484" s="3" t="s">
        <v>484</v>
      </c>
      <c r="B484" s="4"/>
      <c r="C484" s="4"/>
      <c r="D484" s="4">
        <v>699996</v>
      </c>
      <c r="E484" s="4"/>
      <c r="F484" s="4"/>
      <c r="G484" s="4"/>
      <c r="H484" s="4">
        <v>699996</v>
      </c>
    </row>
    <row r="485" spans="1:8">
      <c r="A485" s="3" t="s">
        <v>486</v>
      </c>
      <c r="B485" s="4"/>
      <c r="C485" s="4"/>
      <c r="D485" s="4">
        <v>73530</v>
      </c>
      <c r="E485" s="4"/>
      <c r="F485" s="4"/>
      <c r="G485" s="4"/>
      <c r="H485" s="4">
        <v>73530</v>
      </c>
    </row>
    <row r="486" spans="1:8">
      <c r="A486" s="3" t="s">
        <v>488</v>
      </c>
      <c r="B486" s="4"/>
      <c r="C486" s="4"/>
      <c r="D486" s="4">
        <v>4379.1499999999996</v>
      </c>
      <c r="E486" s="4"/>
      <c r="F486" s="4"/>
      <c r="G486" s="4"/>
      <c r="H486" s="4">
        <v>4379.1499999999996</v>
      </c>
    </row>
    <row r="487" spans="1:8">
      <c r="A487" s="3" t="s">
        <v>490</v>
      </c>
      <c r="B487" s="4"/>
      <c r="C487" s="4"/>
      <c r="D487" s="4">
        <v>69597</v>
      </c>
      <c r="E487" s="4">
        <v>370539.9</v>
      </c>
      <c r="F487" s="4">
        <v>407570.52</v>
      </c>
      <c r="G487" s="4">
        <v>241303.8</v>
      </c>
      <c r="H487" s="4">
        <v>1089011.22</v>
      </c>
    </row>
    <row r="488" spans="1:8">
      <c r="A488" s="3" t="s">
        <v>492</v>
      </c>
      <c r="B488" s="4"/>
      <c r="C488" s="4"/>
      <c r="D488" s="4">
        <v>28500</v>
      </c>
      <c r="E488" s="4">
        <v>3705</v>
      </c>
      <c r="F488" s="4"/>
      <c r="G488" s="4"/>
      <c r="H488" s="4">
        <v>32205</v>
      </c>
    </row>
    <row r="489" spans="1:8">
      <c r="A489" s="3" t="s">
        <v>494</v>
      </c>
      <c r="B489" s="4"/>
      <c r="C489" s="4"/>
      <c r="D489" s="4">
        <v>6110.4</v>
      </c>
      <c r="E489" s="4"/>
      <c r="F489" s="4"/>
      <c r="G489" s="4"/>
      <c r="H489" s="4">
        <v>6110.4</v>
      </c>
    </row>
    <row r="490" spans="1:8">
      <c r="A490" s="3" t="s">
        <v>496</v>
      </c>
      <c r="B490" s="4"/>
      <c r="C490" s="4"/>
      <c r="D490" s="4">
        <v>3313.56</v>
      </c>
      <c r="E490" s="4">
        <v>9175.0300000000007</v>
      </c>
      <c r="F490" s="4"/>
      <c r="G490" s="4"/>
      <c r="H490" s="4">
        <v>12488.59</v>
      </c>
    </row>
    <row r="491" spans="1:8">
      <c r="A491" s="3" t="s">
        <v>498</v>
      </c>
      <c r="B491" s="4"/>
      <c r="C491" s="4"/>
      <c r="D491" s="4">
        <v>3065</v>
      </c>
      <c r="E491" s="4"/>
      <c r="F491" s="4"/>
      <c r="G491" s="4"/>
      <c r="H491" s="4">
        <v>3065</v>
      </c>
    </row>
    <row r="492" spans="1:8">
      <c r="A492" s="3" t="s">
        <v>500</v>
      </c>
      <c r="B492" s="4"/>
      <c r="C492" s="4"/>
      <c r="D492" s="4">
        <v>5035.38</v>
      </c>
      <c r="E492" s="4"/>
      <c r="F492" s="4"/>
      <c r="G492" s="4"/>
      <c r="H492" s="4">
        <v>5035.38</v>
      </c>
    </row>
    <row r="493" spans="1:8">
      <c r="A493" s="3" t="s">
        <v>502</v>
      </c>
      <c r="B493" s="4"/>
      <c r="C493" s="4"/>
      <c r="D493" s="4">
        <v>79800</v>
      </c>
      <c r="E493" s="4">
        <v>59111.28</v>
      </c>
      <c r="F493" s="4"/>
      <c r="G493" s="4"/>
      <c r="H493" s="4">
        <v>138911.28</v>
      </c>
    </row>
    <row r="494" spans="1:8">
      <c r="A494" s="3" t="s">
        <v>504</v>
      </c>
      <c r="B494" s="4"/>
      <c r="C494" s="4"/>
      <c r="D494" s="4">
        <v>50000</v>
      </c>
      <c r="E494" s="4"/>
      <c r="F494" s="4"/>
      <c r="G494" s="4"/>
      <c r="H494" s="4">
        <v>50000</v>
      </c>
    </row>
    <row r="495" spans="1:8">
      <c r="A495" s="3" t="s">
        <v>506</v>
      </c>
      <c r="B495" s="4"/>
      <c r="C495" s="4"/>
      <c r="D495" s="4">
        <v>30210</v>
      </c>
      <c r="E495" s="4"/>
      <c r="F495" s="4"/>
      <c r="G495" s="4"/>
      <c r="H495" s="4">
        <v>30210</v>
      </c>
    </row>
    <row r="496" spans="1:8">
      <c r="A496" s="3" t="s">
        <v>508</v>
      </c>
      <c r="B496" s="4"/>
      <c r="C496" s="4"/>
      <c r="D496" s="4">
        <v>2542.1999999999998</v>
      </c>
      <c r="E496" s="4"/>
      <c r="F496" s="4"/>
      <c r="G496" s="4"/>
      <c r="H496" s="4">
        <v>2542.1999999999998</v>
      </c>
    </row>
    <row r="497" spans="1:8">
      <c r="A497" s="3" t="s">
        <v>510</v>
      </c>
      <c r="B497" s="4"/>
      <c r="C497" s="4"/>
      <c r="D497" s="4">
        <v>2854.7</v>
      </c>
      <c r="E497" s="4"/>
      <c r="F497" s="4"/>
      <c r="G497" s="4"/>
      <c r="H497" s="4">
        <v>2854.7</v>
      </c>
    </row>
    <row r="498" spans="1:8">
      <c r="A498" s="3" t="s">
        <v>512</v>
      </c>
      <c r="B498" s="4"/>
      <c r="C498" s="4"/>
      <c r="D498" s="4">
        <v>85796.4</v>
      </c>
      <c r="E498" s="4">
        <v>104959.79999999999</v>
      </c>
      <c r="F498" s="4">
        <v>136691.70000000001</v>
      </c>
      <c r="G498" s="4"/>
      <c r="H498" s="4">
        <v>327447.90000000002</v>
      </c>
    </row>
    <row r="499" spans="1:8">
      <c r="A499" s="3" t="s">
        <v>514</v>
      </c>
      <c r="B499" s="4"/>
      <c r="C499" s="4"/>
      <c r="D499" s="4">
        <v>6933.64</v>
      </c>
      <c r="E499" s="4"/>
      <c r="F499" s="4"/>
      <c r="G499" s="4"/>
      <c r="H499" s="4">
        <v>6933.64</v>
      </c>
    </row>
    <row r="500" spans="1:8">
      <c r="A500" s="3" t="s">
        <v>516</v>
      </c>
      <c r="B500" s="4"/>
      <c r="C500" s="4"/>
      <c r="D500" s="4">
        <v>3006</v>
      </c>
      <c r="E500" s="4">
        <v>14450</v>
      </c>
      <c r="F500" s="4"/>
      <c r="G500" s="4"/>
      <c r="H500" s="4">
        <v>17456</v>
      </c>
    </row>
    <row r="501" spans="1:8">
      <c r="A501" s="3" t="s">
        <v>518</v>
      </c>
      <c r="B501" s="4"/>
      <c r="C501" s="4"/>
      <c r="D501" s="4">
        <v>1964.22</v>
      </c>
      <c r="E501" s="4">
        <v>7938.16</v>
      </c>
      <c r="F501" s="4"/>
      <c r="G501" s="4">
        <v>52747.56</v>
      </c>
      <c r="H501" s="4">
        <v>62649.939999999995</v>
      </c>
    </row>
    <row r="502" spans="1:8">
      <c r="A502" s="3" t="s">
        <v>520</v>
      </c>
      <c r="B502" s="4"/>
      <c r="C502" s="4"/>
      <c r="D502" s="4">
        <v>4696.8</v>
      </c>
      <c r="E502" s="4"/>
      <c r="F502" s="4"/>
      <c r="G502" s="4"/>
      <c r="H502" s="4">
        <v>4696.8</v>
      </c>
    </row>
    <row r="503" spans="1:8">
      <c r="A503" s="3" t="s">
        <v>522</v>
      </c>
      <c r="B503" s="4"/>
      <c r="C503" s="4"/>
      <c r="D503" s="4">
        <v>6334.87</v>
      </c>
      <c r="E503" s="4"/>
      <c r="F503" s="4"/>
      <c r="G503" s="4"/>
      <c r="H503" s="4">
        <v>6334.87</v>
      </c>
    </row>
    <row r="504" spans="1:8">
      <c r="A504" s="3" t="s">
        <v>524</v>
      </c>
      <c r="B504" s="4"/>
      <c r="C504" s="4"/>
      <c r="D504" s="4">
        <v>4351.3599999999997</v>
      </c>
      <c r="E504" s="4">
        <v>79699.22</v>
      </c>
      <c r="F504" s="4">
        <v>70182.290000000008</v>
      </c>
      <c r="G504" s="4"/>
      <c r="H504" s="4">
        <v>154232.87</v>
      </c>
    </row>
    <row r="505" spans="1:8">
      <c r="A505" s="3" t="s">
        <v>526</v>
      </c>
      <c r="B505" s="4"/>
      <c r="C505" s="4"/>
      <c r="D505" s="4">
        <v>7376.94</v>
      </c>
      <c r="E505" s="4"/>
      <c r="F505" s="4"/>
      <c r="G505" s="4">
        <v>188334.74</v>
      </c>
      <c r="H505" s="4">
        <v>195711.68</v>
      </c>
    </row>
    <row r="506" spans="1:8">
      <c r="A506" s="3" t="s">
        <v>528</v>
      </c>
      <c r="B506" s="4"/>
      <c r="C506" s="4"/>
      <c r="D506" s="4">
        <v>35513.159999999996</v>
      </c>
      <c r="E506" s="4">
        <v>71026.319999999992</v>
      </c>
      <c r="F506" s="4">
        <v>35513.159999999996</v>
      </c>
      <c r="G506" s="4"/>
      <c r="H506" s="4">
        <v>142052.63999999998</v>
      </c>
    </row>
    <row r="507" spans="1:8">
      <c r="A507" s="3" t="s">
        <v>530</v>
      </c>
      <c r="B507" s="4"/>
      <c r="C507" s="4"/>
      <c r="D507" s="4">
        <v>22800</v>
      </c>
      <c r="E507" s="4">
        <v>45600</v>
      </c>
      <c r="F507" s="4">
        <v>52800</v>
      </c>
      <c r="G507" s="4">
        <v>55000</v>
      </c>
      <c r="H507" s="4">
        <v>176200</v>
      </c>
    </row>
    <row r="508" spans="1:8">
      <c r="A508" s="3" t="s">
        <v>532</v>
      </c>
      <c r="B508" s="4"/>
      <c r="C508" s="4"/>
      <c r="D508" s="4">
        <v>215607.08000000002</v>
      </c>
      <c r="E508" s="4">
        <v>305820.15000000002</v>
      </c>
      <c r="F508" s="4">
        <v>8447.8700000000008</v>
      </c>
      <c r="G508" s="4"/>
      <c r="H508" s="4">
        <v>529875.10000000009</v>
      </c>
    </row>
    <row r="509" spans="1:8">
      <c r="A509" s="3" t="s">
        <v>534</v>
      </c>
      <c r="B509" s="4"/>
      <c r="C509" s="4"/>
      <c r="D509" s="4">
        <v>16106.719999999998</v>
      </c>
      <c r="E509" s="4">
        <v>94061.16</v>
      </c>
      <c r="F509" s="4">
        <v>11682.11</v>
      </c>
      <c r="G509" s="4"/>
      <c r="H509" s="4">
        <v>121849.99</v>
      </c>
    </row>
    <row r="510" spans="1:8">
      <c r="A510" s="3" t="s">
        <v>536</v>
      </c>
      <c r="B510" s="4"/>
      <c r="C510" s="4"/>
      <c r="D510" s="4">
        <v>3530</v>
      </c>
      <c r="E510" s="4"/>
      <c r="F510" s="4"/>
      <c r="G510" s="4"/>
      <c r="H510" s="4">
        <v>3530</v>
      </c>
    </row>
    <row r="511" spans="1:8">
      <c r="A511" s="3" t="s">
        <v>538</v>
      </c>
      <c r="B511" s="4"/>
      <c r="C511" s="4"/>
      <c r="D511" s="4">
        <v>6384</v>
      </c>
      <c r="E511" s="4"/>
      <c r="F511" s="4"/>
      <c r="G511" s="4"/>
      <c r="H511" s="4">
        <v>6384</v>
      </c>
    </row>
    <row r="512" spans="1:8">
      <c r="A512" s="3" t="s">
        <v>540</v>
      </c>
      <c r="B512" s="4"/>
      <c r="C512" s="4"/>
      <c r="D512" s="4">
        <v>14725</v>
      </c>
      <c r="E512" s="4"/>
      <c r="F512" s="4"/>
      <c r="G512" s="4"/>
      <c r="H512" s="4">
        <v>14725</v>
      </c>
    </row>
    <row r="513" spans="1:8">
      <c r="A513" s="3" t="s">
        <v>542</v>
      </c>
      <c r="B513" s="4"/>
      <c r="C513" s="4"/>
      <c r="D513" s="4">
        <v>18567.88</v>
      </c>
      <c r="E513" s="4"/>
      <c r="F513" s="4"/>
      <c r="G513" s="4"/>
      <c r="H513" s="4">
        <v>18567.88</v>
      </c>
    </row>
    <row r="514" spans="1:8">
      <c r="A514" s="3" t="s">
        <v>544</v>
      </c>
      <c r="B514" s="4"/>
      <c r="C514" s="4"/>
      <c r="D514" s="4">
        <v>20124.2</v>
      </c>
      <c r="E514" s="4">
        <v>48298.079999999987</v>
      </c>
      <c r="F514" s="4">
        <v>28173.88</v>
      </c>
      <c r="G514" s="4"/>
      <c r="H514" s="4">
        <v>96596.159999999989</v>
      </c>
    </row>
    <row r="515" spans="1:8">
      <c r="A515" s="3" t="s">
        <v>546</v>
      </c>
      <c r="B515" s="4"/>
      <c r="C515" s="4"/>
      <c r="D515" s="4">
        <v>54015.55</v>
      </c>
      <c r="E515" s="4"/>
      <c r="F515" s="4"/>
      <c r="G515" s="4"/>
      <c r="H515" s="4">
        <v>54015.55</v>
      </c>
    </row>
    <row r="516" spans="1:8">
      <c r="A516" s="3" t="s">
        <v>548</v>
      </c>
      <c r="B516" s="4"/>
      <c r="C516" s="4"/>
      <c r="D516" s="4">
        <v>2550</v>
      </c>
      <c r="E516" s="4"/>
      <c r="F516" s="4"/>
      <c r="G516" s="4"/>
      <c r="H516" s="4">
        <v>2550</v>
      </c>
    </row>
    <row r="517" spans="1:8">
      <c r="A517" s="3" t="s">
        <v>550</v>
      </c>
      <c r="B517" s="4"/>
      <c r="C517" s="4"/>
      <c r="D517" s="4">
        <v>29000</v>
      </c>
      <c r="E517" s="4"/>
      <c r="F517" s="4"/>
      <c r="G517" s="4"/>
      <c r="H517" s="4">
        <v>29000</v>
      </c>
    </row>
    <row r="518" spans="1:8">
      <c r="A518" s="3" t="s">
        <v>552</v>
      </c>
      <c r="B518" s="4"/>
      <c r="C518" s="4"/>
      <c r="D518" s="4">
        <v>5611.93</v>
      </c>
      <c r="E518" s="4">
        <v>27765.45</v>
      </c>
      <c r="F518" s="4"/>
      <c r="G518" s="4"/>
      <c r="H518" s="4">
        <v>33377.380000000005</v>
      </c>
    </row>
    <row r="519" spans="1:8">
      <c r="A519" s="3" t="s">
        <v>554</v>
      </c>
      <c r="B519" s="4"/>
      <c r="C519" s="4"/>
      <c r="D519" s="4">
        <v>77891.23</v>
      </c>
      <c r="E519" s="4">
        <v>43895.17</v>
      </c>
      <c r="F519" s="4"/>
      <c r="G519" s="4">
        <v>76695.540000000008</v>
      </c>
      <c r="H519" s="4">
        <v>198481.94</v>
      </c>
    </row>
    <row r="520" spans="1:8">
      <c r="A520" s="3" t="s">
        <v>556</v>
      </c>
      <c r="B520" s="4"/>
      <c r="C520" s="4"/>
      <c r="D520" s="4">
        <v>60716</v>
      </c>
      <c r="E520" s="4"/>
      <c r="F520" s="4">
        <v>147174</v>
      </c>
      <c r="G520" s="4"/>
      <c r="H520" s="4">
        <v>207890</v>
      </c>
    </row>
    <row r="521" spans="1:8">
      <c r="A521" s="3" t="s">
        <v>558</v>
      </c>
      <c r="B521" s="4"/>
      <c r="C521" s="4"/>
      <c r="D521" s="4">
        <v>5186</v>
      </c>
      <c r="E521" s="4">
        <v>6492</v>
      </c>
      <c r="F521" s="4">
        <v>11250</v>
      </c>
      <c r="G521" s="4"/>
      <c r="H521" s="4">
        <v>22928</v>
      </c>
    </row>
    <row r="522" spans="1:8">
      <c r="A522" s="3" t="s">
        <v>560</v>
      </c>
      <c r="B522" s="4"/>
      <c r="C522" s="4"/>
      <c r="D522" s="4">
        <v>85000</v>
      </c>
      <c r="E522" s="4"/>
      <c r="F522" s="4"/>
      <c r="G522" s="4"/>
      <c r="H522" s="4">
        <v>85000</v>
      </c>
    </row>
    <row r="523" spans="1:8">
      <c r="A523" s="3" t="s">
        <v>562</v>
      </c>
      <c r="B523" s="4"/>
      <c r="C523" s="4"/>
      <c r="D523" s="4">
        <v>27417</v>
      </c>
      <c r="E523" s="4"/>
      <c r="F523" s="4"/>
      <c r="G523" s="4"/>
      <c r="H523" s="4">
        <v>27417</v>
      </c>
    </row>
    <row r="524" spans="1:8">
      <c r="A524" s="3" t="s">
        <v>564</v>
      </c>
      <c r="B524" s="4"/>
      <c r="C524" s="4"/>
      <c r="D524" s="4">
        <v>24176.560000000001</v>
      </c>
      <c r="E524" s="4"/>
      <c r="F524" s="4"/>
      <c r="G524" s="4">
        <v>6225</v>
      </c>
      <c r="H524" s="4">
        <v>30401.56</v>
      </c>
    </row>
    <row r="525" spans="1:8">
      <c r="A525" s="3" t="s">
        <v>566</v>
      </c>
      <c r="B525" s="4"/>
      <c r="C525" s="4"/>
      <c r="D525" s="4">
        <v>39160</v>
      </c>
      <c r="E525" s="4"/>
      <c r="F525" s="4"/>
      <c r="G525" s="4"/>
      <c r="H525" s="4">
        <v>39160</v>
      </c>
    </row>
    <row r="526" spans="1:8">
      <c r="A526" s="3" t="s">
        <v>568</v>
      </c>
      <c r="B526" s="4"/>
      <c r="C526" s="4"/>
      <c r="D526" s="4">
        <v>25650</v>
      </c>
      <c r="E526" s="4"/>
      <c r="F526" s="4"/>
      <c r="G526" s="4"/>
      <c r="H526" s="4">
        <v>25650</v>
      </c>
    </row>
    <row r="527" spans="1:8">
      <c r="A527" s="3" t="s">
        <v>570</v>
      </c>
      <c r="B527" s="4"/>
      <c r="C527" s="4"/>
      <c r="D527" s="4">
        <v>11172</v>
      </c>
      <c r="E527" s="4">
        <v>9633.2900000000009</v>
      </c>
      <c r="F527" s="4"/>
      <c r="G527" s="4"/>
      <c r="H527" s="4">
        <v>20805.29</v>
      </c>
    </row>
    <row r="528" spans="1:8">
      <c r="A528" s="3" t="s">
        <v>572</v>
      </c>
      <c r="B528" s="4"/>
      <c r="C528" s="4"/>
      <c r="D528" s="4">
        <v>237980.77000000002</v>
      </c>
      <c r="E528" s="4">
        <v>260204.39000000004</v>
      </c>
      <c r="F528" s="4">
        <v>163130.57</v>
      </c>
      <c r="G528" s="4"/>
      <c r="H528" s="4">
        <v>661315.73</v>
      </c>
    </row>
    <row r="529" spans="1:8">
      <c r="A529" s="3" t="s">
        <v>574</v>
      </c>
      <c r="B529" s="4"/>
      <c r="C529" s="4"/>
      <c r="D529" s="4">
        <v>18981</v>
      </c>
      <c r="E529" s="4"/>
      <c r="F529" s="4"/>
      <c r="G529" s="4"/>
      <c r="H529" s="4">
        <v>18981</v>
      </c>
    </row>
    <row r="530" spans="1:8">
      <c r="A530" s="3" t="s">
        <v>576</v>
      </c>
      <c r="B530" s="4"/>
      <c r="C530" s="4"/>
      <c r="D530" s="4">
        <v>36308.68</v>
      </c>
      <c r="E530" s="4"/>
      <c r="F530" s="4"/>
      <c r="G530" s="4"/>
      <c r="H530" s="4">
        <v>36308.68</v>
      </c>
    </row>
    <row r="531" spans="1:8">
      <c r="A531" s="3" t="s">
        <v>578</v>
      </c>
      <c r="B531" s="4"/>
      <c r="C531" s="4"/>
      <c r="D531" s="4">
        <v>42480.959999999999</v>
      </c>
      <c r="E531" s="4"/>
      <c r="F531" s="4">
        <v>25456.2</v>
      </c>
      <c r="G531" s="4"/>
      <c r="H531" s="4">
        <v>67937.16</v>
      </c>
    </row>
    <row r="532" spans="1:8">
      <c r="A532" s="3" t="s">
        <v>580</v>
      </c>
      <c r="B532" s="4"/>
      <c r="C532" s="4"/>
      <c r="D532" s="4">
        <v>1740186.06</v>
      </c>
      <c r="E532" s="4">
        <v>504037.32</v>
      </c>
      <c r="F532" s="4"/>
      <c r="G532" s="4"/>
      <c r="H532" s="4">
        <v>2244223.38</v>
      </c>
    </row>
    <row r="533" spans="1:8">
      <c r="A533" s="3" t="s">
        <v>582</v>
      </c>
      <c r="B533" s="4"/>
      <c r="C533" s="4"/>
      <c r="D533" s="4">
        <v>640623</v>
      </c>
      <c r="E533" s="4">
        <v>302100</v>
      </c>
      <c r="F533" s="4">
        <v>190117.8</v>
      </c>
      <c r="G533" s="4"/>
      <c r="H533" s="4">
        <v>1132840.8</v>
      </c>
    </row>
    <row r="534" spans="1:8">
      <c r="A534" s="3" t="s">
        <v>584</v>
      </c>
      <c r="B534" s="4"/>
      <c r="C534" s="4"/>
      <c r="D534" s="4">
        <v>143640</v>
      </c>
      <c r="E534" s="4">
        <v>191520</v>
      </c>
      <c r="F534" s="4"/>
      <c r="G534" s="4"/>
      <c r="H534" s="4">
        <v>335160</v>
      </c>
    </row>
    <row r="535" spans="1:8">
      <c r="A535" s="3" t="s">
        <v>586</v>
      </c>
      <c r="B535" s="4"/>
      <c r="C535" s="4"/>
      <c r="D535" s="4">
        <v>3249</v>
      </c>
      <c r="E535" s="4"/>
      <c r="F535" s="4"/>
      <c r="G535" s="4"/>
      <c r="H535" s="4">
        <v>3249</v>
      </c>
    </row>
    <row r="536" spans="1:8">
      <c r="A536" s="3" t="s">
        <v>588</v>
      </c>
      <c r="B536" s="4"/>
      <c r="C536" s="4"/>
      <c r="D536" s="4">
        <v>39900</v>
      </c>
      <c r="E536" s="4">
        <v>32011.37</v>
      </c>
      <c r="F536" s="4">
        <v>104380.14</v>
      </c>
      <c r="G536" s="4">
        <v>32900.400000000001</v>
      </c>
      <c r="H536" s="4">
        <v>209191.91</v>
      </c>
    </row>
    <row r="537" spans="1:8">
      <c r="A537" s="3" t="s">
        <v>590</v>
      </c>
      <c r="B537" s="4"/>
      <c r="C537" s="4"/>
      <c r="D537" s="4"/>
      <c r="E537" s="4">
        <v>1874268.14</v>
      </c>
      <c r="F537" s="4"/>
      <c r="G537" s="4"/>
      <c r="H537" s="4">
        <v>1874268.14</v>
      </c>
    </row>
    <row r="538" spans="1:8">
      <c r="A538" s="3" t="s">
        <v>592</v>
      </c>
      <c r="B538" s="4"/>
      <c r="C538" s="4"/>
      <c r="D538" s="4">
        <v>211497.76</v>
      </c>
      <c r="E538" s="4">
        <v>200098.56</v>
      </c>
      <c r="F538" s="4"/>
      <c r="G538" s="4"/>
      <c r="H538" s="4">
        <v>411596.32</v>
      </c>
    </row>
    <row r="539" spans="1:8">
      <c r="A539" s="3" t="s">
        <v>594</v>
      </c>
      <c r="B539" s="4"/>
      <c r="C539" s="4"/>
      <c r="D539" s="4">
        <v>6940</v>
      </c>
      <c r="E539" s="4">
        <v>73550</v>
      </c>
      <c r="F539" s="4">
        <v>474000</v>
      </c>
      <c r="G539" s="4"/>
      <c r="H539" s="4">
        <v>554490</v>
      </c>
    </row>
    <row r="540" spans="1:8">
      <c r="A540" s="3" t="s">
        <v>596</v>
      </c>
      <c r="B540" s="4"/>
      <c r="C540" s="4"/>
      <c r="D540" s="4">
        <v>14418</v>
      </c>
      <c r="E540" s="4"/>
      <c r="F540" s="4"/>
      <c r="G540" s="4"/>
      <c r="H540" s="4">
        <v>14418</v>
      </c>
    </row>
    <row r="541" spans="1:8">
      <c r="A541" s="3" t="s">
        <v>598</v>
      </c>
      <c r="B541" s="4"/>
      <c r="C541" s="4"/>
      <c r="D541" s="4">
        <v>71991</v>
      </c>
      <c r="E541" s="4"/>
      <c r="F541" s="4"/>
      <c r="G541" s="4"/>
      <c r="H541" s="4">
        <v>71991</v>
      </c>
    </row>
    <row r="542" spans="1:8">
      <c r="A542" s="3" t="s">
        <v>600</v>
      </c>
      <c r="B542" s="4"/>
      <c r="C542" s="4"/>
      <c r="D542" s="4">
        <v>105772.91</v>
      </c>
      <c r="E542" s="4"/>
      <c r="F542" s="4"/>
      <c r="G542" s="4"/>
      <c r="H542" s="4">
        <v>105772.91</v>
      </c>
    </row>
    <row r="543" spans="1:8">
      <c r="A543" s="3" t="s">
        <v>602</v>
      </c>
      <c r="B543" s="4"/>
      <c r="C543" s="4"/>
      <c r="D543" s="4"/>
      <c r="E543" s="4">
        <v>28500</v>
      </c>
      <c r="F543" s="4"/>
      <c r="G543" s="4"/>
      <c r="H543" s="4">
        <v>28500</v>
      </c>
    </row>
    <row r="544" spans="1:8">
      <c r="A544" s="3" t="s">
        <v>604</v>
      </c>
      <c r="B544" s="4"/>
      <c r="C544" s="4"/>
      <c r="D544" s="4">
        <v>27500</v>
      </c>
      <c r="E544" s="4"/>
      <c r="F544" s="4"/>
      <c r="G544" s="4"/>
      <c r="H544" s="4">
        <v>27500</v>
      </c>
    </row>
    <row r="545" spans="1:8">
      <c r="A545" s="3" t="s">
        <v>606</v>
      </c>
      <c r="B545" s="4"/>
      <c r="C545" s="4"/>
      <c r="D545" s="4">
        <v>2473.8000000000002</v>
      </c>
      <c r="E545" s="4"/>
      <c r="F545" s="4"/>
      <c r="G545" s="4"/>
      <c r="H545" s="4">
        <v>2473.8000000000002</v>
      </c>
    </row>
    <row r="546" spans="1:8">
      <c r="A546" s="3" t="s">
        <v>608</v>
      </c>
      <c r="B546" s="4"/>
      <c r="C546" s="4"/>
      <c r="D546" s="4">
        <v>6627.79</v>
      </c>
      <c r="E546" s="4">
        <v>79533.479999999981</v>
      </c>
      <c r="F546" s="4">
        <v>93987.65</v>
      </c>
      <c r="G546" s="4"/>
      <c r="H546" s="4">
        <v>180148.91999999998</v>
      </c>
    </row>
    <row r="547" spans="1:8">
      <c r="A547" s="3" t="s">
        <v>610</v>
      </c>
      <c r="B547" s="4"/>
      <c r="C547" s="4"/>
      <c r="D547" s="4">
        <v>4141.54</v>
      </c>
      <c r="E547" s="4"/>
      <c r="F547" s="4"/>
      <c r="G547" s="4"/>
      <c r="H547" s="4">
        <v>4141.54</v>
      </c>
    </row>
    <row r="548" spans="1:8">
      <c r="A548" s="3" t="s">
        <v>612</v>
      </c>
      <c r="B548" s="4"/>
      <c r="C548" s="4"/>
      <c r="D548" s="4"/>
      <c r="E548" s="4">
        <v>352967.54000000004</v>
      </c>
      <c r="F548" s="4">
        <v>19247.990000000002</v>
      </c>
      <c r="G548" s="4">
        <v>7626.6</v>
      </c>
      <c r="H548" s="4">
        <v>379842.13</v>
      </c>
    </row>
    <row r="549" spans="1:8">
      <c r="A549" s="3" t="s">
        <v>614</v>
      </c>
      <c r="B549" s="4"/>
      <c r="C549" s="4"/>
      <c r="D549" s="4"/>
      <c r="E549" s="4">
        <v>66707.78</v>
      </c>
      <c r="F549" s="4">
        <v>25480.92</v>
      </c>
      <c r="G549" s="4"/>
      <c r="H549" s="4">
        <v>92188.7</v>
      </c>
    </row>
    <row r="550" spans="1:8">
      <c r="A550" s="3" t="s">
        <v>616</v>
      </c>
      <c r="B550" s="4"/>
      <c r="C550" s="4"/>
      <c r="D550" s="4"/>
      <c r="E550" s="4">
        <v>960000</v>
      </c>
      <c r="F550" s="4"/>
      <c r="G550" s="4"/>
      <c r="H550" s="4">
        <v>960000</v>
      </c>
    </row>
    <row r="551" spans="1:8">
      <c r="A551" s="3" t="s">
        <v>618</v>
      </c>
      <c r="B551" s="4"/>
      <c r="C551" s="4"/>
      <c r="D551" s="4"/>
      <c r="E551" s="4">
        <v>453605.24</v>
      </c>
      <c r="F551" s="4"/>
      <c r="G551" s="4"/>
      <c r="H551" s="4">
        <v>453605.24</v>
      </c>
    </row>
    <row r="552" spans="1:8">
      <c r="A552" s="3" t="s">
        <v>620</v>
      </c>
      <c r="B552" s="4"/>
      <c r="C552" s="4"/>
      <c r="D552" s="4"/>
      <c r="E552" s="4">
        <v>119738</v>
      </c>
      <c r="F552" s="4">
        <v>16763.32</v>
      </c>
      <c r="G552" s="4"/>
      <c r="H552" s="4">
        <v>136501.32</v>
      </c>
    </row>
    <row r="553" spans="1:8">
      <c r="A553" s="3" t="s">
        <v>622</v>
      </c>
      <c r="B553" s="4"/>
      <c r="C553" s="4"/>
      <c r="D553" s="4">
        <v>26448</v>
      </c>
      <c r="E553" s="4">
        <v>19750.5</v>
      </c>
      <c r="F553" s="4">
        <v>44032.5</v>
      </c>
      <c r="G553" s="4"/>
      <c r="H553" s="4">
        <v>90231</v>
      </c>
    </row>
    <row r="554" spans="1:8">
      <c r="A554" s="3" t="s">
        <v>624</v>
      </c>
      <c r="B554" s="4"/>
      <c r="C554" s="4"/>
      <c r="D554" s="4">
        <v>40600</v>
      </c>
      <c r="E554" s="4"/>
      <c r="F554" s="4"/>
      <c r="G554" s="4"/>
      <c r="H554" s="4">
        <v>40600</v>
      </c>
    </row>
    <row r="555" spans="1:8">
      <c r="A555" s="3" t="s">
        <v>626</v>
      </c>
      <c r="B555" s="4"/>
      <c r="C555" s="4"/>
      <c r="D555" s="4"/>
      <c r="E555" s="4">
        <v>6612</v>
      </c>
      <c r="F555" s="4"/>
      <c r="G555" s="4"/>
      <c r="H555" s="4">
        <v>6612</v>
      </c>
    </row>
    <row r="556" spans="1:8">
      <c r="A556" s="3" t="s">
        <v>628</v>
      </c>
      <c r="B556" s="4"/>
      <c r="C556" s="4"/>
      <c r="D556" s="4"/>
      <c r="E556" s="4">
        <v>5600</v>
      </c>
      <c r="F556" s="4">
        <v>6000</v>
      </c>
      <c r="G556" s="4"/>
      <c r="H556" s="4">
        <v>11600</v>
      </c>
    </row>
    <row r="557" spans="1:8">
      <c r="A557" s="3" t="s">
        <v>630</v>
      </c>
      <c r="B557" s="4"/>
      <c r="C557" s="4"/>
      <c r="D557" s="4"/>
      <c r="E557" s="4">
        <v>2520</v>
      </c>
      <c r="F557" s="4"/>
      <c r="G557" s="4"/>
      <c r="H557" s="4">
        <v>2520</v>
      </c>
    </row>
    <row r="558" spans="1:8">
      <c r="A558" s="3" t="s">
        <v>632</v>
      </c>
      <c r="B558" s="4"/>
      <c r="C558" s="4"/>
      <c r="D558" s="4"/>
      <c r="E558" s="4">
        <v>5990.7</v>
      </c>
      <c r="F558" s="4"/>
      <c r="G558" s="4"/>
      <c r="H558" s="4">
        <v>5990.7</v>
      </c>
    </row>
    <row r="559" spans="1:8">
      <c r="A559" s="3" t="s">
        <v>634</v>
      </c>
      <c r="B559" s="4"/>
      <c r="C559" s="4"/>
      <c r="D559" s="4">
        <v>67260</v>
      </c>
      <c r="E559" s="4">
        <v>101779.2</v>
      </c>
      <c r="F559" s="4"/>
      <c r="G559" s="4"/>
      <c r="H559" s="4">
        <v>169039.2</v>
      </c>
    </row>
    <row r="560" spans="1:8">
      <c r="A560" s="3" t="s">
        <v>636</v>
      </c>
      <c r="B560" s="4"/>
      <c r="C560" s="4"/>
      <c r="D560" s="4"/>
      <c r="E560" s="4">
        <v>1792.22</v>
      </c>
      <c r="F560" s="4"/>
      <c r="G560" s="4"/>
      <c r="H560" s="4">
        <v>1792.22</v>
      </c>
    </row>
    <row r="561" spans="1:8">
      <c r="A561" s="3" t="s">
        <v>638</v>
      </c>
      <c r="B561" s="4"/>
      <c r="C561" s="4"/>
      <c r="D561" s="4"/>
      <c r="E561" s="4">
        <v>55096.2</v>
      </c>
      <c r="F561" s="4"/>
      <c r="G561" s="4">
        <v>6064.38</v>
      </c>
      <c r="H561" s="4">
        <v>61160.579999999994</v>
      </c>
    </row>
    <row r="562" spans="1:8">
      <c r="A562" s="3" t="s">
        <v>640</v>
      </c>
      <c r="B562" s="4"/>
      <c r="C562" s="4"/>
      <c r="D562" s="4"/>
      <c r="E562" s="4">
        <v>41958.16</v>
      </c>
      <c r="F562" s="4"/>
      <c r="G562" s="4"/>
      <c r="H562" s="4">
        <v>41958.16</v>
      </c>
    </row>
    <row r="563" spans="1:8">
      <c r="A563" s="3" t="s">
        <v>642</v>
      </c>
      <c r="B563" s="4"/>
      <c r="C563" s="4"/>
      <c r="D563" s="4"/>
      <c r="E563" s="4">
        <v>67504.97</v>
      </c>
      <c r="F563" s="4">
        <v>74428.45</v>
      </c>
      <c r="G563" s="4">
        <v>89099.04</v>
      </c>
      <c r="H563" s="4">
        <v>231032.45999999996</v>
      </c>
    </row>
    <row r="564" spans="1:8">
      <c r="A564" s="3" t="s">
        <v>644</v>
      </c>
      <c r="B564" s="4"/>
      <c r="C564" s="4"/>
      <c r="D564" s="4"/>
      <c r="E564" s="4">
        <v>389823</v>
      </c>
      <c r="F564" s="4"/>
      <c r="G564" s="4"/>
      <c r="H564" s="4">
        <v>389823</v>
      </c>
    </row>
    <row r="565" spans="1:8">
      <c r="A565" s="3" t="s">
        <v>646</v>
      </c>
      <c r="B565" s="4"/>
      <c r="C565" s="4"/>
      <c r="D565" s="4"/>
      <c r="E565" s="4">
        <v>325520</v>
      </c>
      <c r="F565" s="4"/>
      <c r="G565" s="4"/>
      <c r="H565" s="4">
        <v>325520</v>
      </c>
    </row>
    <row r="566" spans="1:8">
      <c r="A566" s="3" t="s">
        <v>648</v>
      </c>
      <c r="B566" s="4"/>
      <c r="C566" s="4"/>
      <c r="D566" s="4"/>
      <c r="E566" s="4">
        <v>560214.88</v>
      </c>
      <c r="F566" s="4"/>
      <c r="G566" s="4"/>
      <c r="H566" s="4">
        <v>560214.88</v>
      </c>
    </row>
    <row r="567" spans="1:8">
      <c r="A567" s="3" t="s">
        <v>650</v>
      </c>
      <c r="B567" s="4"/>
      <c r="C567" s="4"/>
      <c r="D567" s="4"/>
      <c r="E567" s="4">
        <v>387171.40000000008</v>
      </c>
      <c r="F567" s="4">
        <v>566817.68000000005</v>
      </c>
      <c r="G567" s="4">
        <v>96018.28</v>
      </c>
      <c r="H567" s="4">
        <v>1050007.3600000001</v>
      </c>
    </row>
    <row r="568" spans="1:8">
      <c r="A568" s="3" t="s">
        <v>652</v>
      </c>
      <c r="B568" s="4"/>
      <c r="C568" s="4"/>
      <c r="D568" s="4"/>
      <c r="E568" s="4">
        <v>2850</v>
      </c>
      <c r="F568" s="4">
        <v>10260</v>
      </c>
      <c r="G568" s="4"/>
      <c r="H568" s="4">
        <v>13110</v>
      </c>
    </row>
    <row r="569" spans="1:8">
      <c r="A569" s="3" t="s">
        <v>654</v>
      </c>
      <c r="B569" s="4"/>
      <c r="C569" s="4"/>
      <c r="D569" s="4"/>
      <c r="E569" s="4">
        <v>13710</v>
      </c>
      <c r="F569" s="4"/>
      <c r="G569" s="4"/>
      <c r="H569" s="4">
        <v>13710</v>
      </c>
    </row>
    <row r="570" spans="1:8">
      <c r="A570" s="3" t="s">
        <v>656</v>
      </c>
      <c r="B570" s="4"/>
      <c r="C570" s="4"/>
      <c r="D570" s="4"/>
      <c r="E570" s="4">
        <v>35459.199999999997</v>
      </c>
      <c r="F570" s="4">
        <v>2519.4</v>
      </c>
      <c r="G570" s="4">
        <v>8481.6</v>
      </c>
      <c r="H570" s="4">
        <v>46460.2</v>
      </c>
    </row>
    <row r="571" spans="1:8">
      <c r="A571" s="3" t="s">
        <v>658</v>
      </c>
      <c r="B571" s="4"/>
      <c r="C571" s="4"/>
      <c r="D571" s="4"/>
      <c r="E571" s="4">
        <v>142730</v>
      </c>
      <c r="F571" s="4"/>
      <c r="G571" s="4"/>
      <c r="H571" s="4">
        <v>142730</v>
      </c>
    </row>
    <row r="572" spans="1:8">
      <c r="A572" s="3" t="s">
        <v>660</v>
      </c>
      <c r="B572" s="4"/>
      <c r="C572" s="4"/>
      <c r="D572" s="4"/>
      <c r="E572" s="4">
        <v>7100</v>
      </c>
      <c r="F572" s="4"/>
      <c r="G572" s="4"/>
      <c r="H572" s="4">
        <v>7100</v>
      </c>
    </row>
    <row r="573" spans="1:8">
      <c r="A573" s="3" t="s">
        <v>662</v>
      </c>
      <c r="B573" s="4"/>
      <c r="C573" s="4"/>
      <c r="D573" s="4"/>
      <c r="E573" s="4">
        <v>6384</v>
      </c>
      <c r="F573" s="4"/>
      <c r="G573" s="4"/>
      <c r="H573" s="4">
        <v>6384</v>
      </c>
    </row>
    <row r="574" spans="1:8">
      <c r="A574" s="3" t="s">
        <v>664</v>
      </c>
      <c r="B574" s="4"/>
      <c r="C574" s="4"/>
      <c r="D574" s="4"/>
      <c r="E574" s="4">
        <v>2223</v>
      </c>
      <c r="F574" s="4"/>
      <c r="G574" s="4"/>
      <c r="H574" s="4">
        <v>2223</v>
      </c>
    </row>
    <row r="575" spans="1:8">
      <c r="A575" s="3" t="s">
        <v>666</v>
      </c>
      <c r="B575" s="4"/>
      <c r="C575" s="4"/>
      <c r="D575" s="4"/>
      <c r="E575" s="4">
        <v>3599.6</v>
      </c>
      <c r="F575" s="4"/>
      <c r="G575" s="4"/>
      <c r="H575" s="4">
        <v>3599.6</v>
      </c>
    </row>
    <row r="576" spans="1:8">
      <c r="A576" s="3" t="s">
        <v>668</v>
      </c>
      <c r="B576" s="4"/>
      <c r="C576" s="4"/>
      <c r="D576" s="4"/>
      <c r="E576" s="4">
        <v>94945</v>
      </c>
      <c r="F576" s="4">
        <v>151506</v>
      </c>
      <c r="G576" s="4"/>
      <c r="H576" s="4">
        <v>246451</v>
      </c>
    </row>
    <row r="577" spans="1:8">
      <c r="A577" s="3" t="s">
        <v>670</v>
      </c>
      <c r="B577" s="4"/>
      <c r="C577" s="4"/>
      <c r="D577" s="4"/>
      <c r="E577" s="4">
        <v>23059.61</v>
      </c>
      <c r="F577" s="4"/>
      <c r="G577" s="4">
        <v>2826.06</v>
      </c>
      <c r="H577" s="4">
        <v>25885.670000000002</v>
      </c>
    </row>
    <row r="578" spans="1:8">
      <c r="A578" s="3" t="s">
        <v>672</v>
      </c>
      <c r="B578" s="4"/>
      <c r="C578" s="4"/>
      <c r="D578" s="4"/>
      <c r="E578" s="4">
        <v>34727.82</v>
      </c>
      <c r="F578" s="4"/>
      <c r="G578" s="4"/>
      <c r="H578" s="4">
        <v>34727.82</v>
      </c>
    </row>
    <row r="579" spans="1:8">
      <c r="A579" s="3" t="s">
        <v>674</v>
      </c>
      <c r="B579" s="4"/>
      <c r="C579" s="4"/>
      <c r="D579" s="4"/>
      <c r="E579" s="4">
        <v>499800</v>
      </c>
      <c r="F579" s="4"/>
      <c r="G579" s="4"/>
      <c r="H579" s="4">
        <v>499800</v>
      </c>
    </row>
    <row r="580" spans="1:8">
      <c r="A580" s="3" t="s">
        <v>676</v>
      </c>
      <c r="B580" s="4"/>
      <c r="C580" s="4"/>
      <c r="D580" s="4"/>
      <c r="E580" s="4">
        <v>31750</v>
      </c>
      <c r="F580" s="4"/>
      <c r="G580" s="4"/>
      <c r="H580" s="4">
        <v>31750</v>
      </c>
    </row>
    <row r="581" spans="1:8">
      <c r="A581" s="3" t="s">
        <v>678</v>
      </c>
      <c r="B581" s="4"/>
      <c r="C581" s="4"/>
      <c r="D581" s="4"/>
      <c r="E581" s="4">
        <v>85250</v>
      </c>
      <c r="F581" s="4"/>
      <c r="G581" s="4"/>
      <c r="H581" s="4">
        <v>85250</v>
      </c>
    </row>
    <row r="582" spans="1:8">
      <c r="A582" s="3" t="s">
        <v>680</v>
      </c>
      <c r="B582" s="4"/>
      <c r="C582" s="4"/>
      <c r="D582" s="4"/>
      <c r="E582" s="4">
        <v>34176.5</v>
      </c>
      <c r="F582" s="4">
        <v>62517.960000000014</v>
      </c>
      <c r="G582" s="4">
        <v>31258.980000000003</v>
      </c>
      <c r="H582" s="4">
        <v>127953.44000000003</v>
      </c>
    </row>
    <row r="583" spans="1:8">
      <c r="A583" s="3" t="s">
        <v>682</v>
      </c>
      <c r="B583" s="4"/>
      <c r="C583" s="4"/>
      <c r="D583" s="4"/>
      <c r="E583" s="4">
        <v>139002.48000000001</v>
      </c>
      <c r="F583" s="4">
        <v>122167.85</v>
      </c>
      <c r="G583" s="4">
        <v>1713.97</v>
      </c>
      <c r="H583" s="4">
        <v>262884.3</v>
      </c>
    </row>
    <row r="584" spans="1:8">
      <c r="A584" s="3" t="s">
        <v>684</v>
      </c>
      <c r="B584" s="4"/>
      <c r="C584" s="4"/>
      <c r="D584" s="4"/>
      <c r="E584" s="4">
        <v>6855.39</v>
      </c>
      <c r="F584" s="4"/>
      <c r="G584" s="4"/>
      <c r="H584" s="4">
        <v>6855.39</v>
      </c>
    </row>
    <row r="585" spans="1:8">
      <c r="A585" s="3" t="s">
        <v>686</v>
      </c>
      <c r="B585" s="4"/>
      <c r="C585" s="4"/>
      <c r="D585" s="4"/>
      <c r="E585" s="4">
        <v>77439.83</v>
      </c>
      <c r="F585" s="4"/>
      <c r="G585" s="4"/>
      <c r="H585" s="4">
        <v>77439.83</v>
      </c>
    </row>
    <row r="586" spans="1:8">
      <c r="A586" s="3" t="s">
        <v>688</v>
      </c>
      <c r="B586" s="4"/>
      <c r="C586" s="4"/>
      <c r="D586" s="4"/>
      <c r="E586" s="4">
        <v>127750</v>
      </c>
      <c r="F586" s="4"/>
      <c r="G586" s="4"/>
      <c r="H586" s="4">
        <v>127750</v>
      </c>
    </row>
    <row r="587" spans="1:8">
      <c r="A587" s="3" t="s">
        <v>690</v>
      </c>
      <c r="B587" s="4"/>
      <c r="C587" s="4"/>
      <c r="D587" s="4"/>
      <c r="E587" s="4">
        <v>5137.67</v>
      </c>
      <c r="F587" s="4"/>
      <c r="G587" s="4"/>
      <c r="H587" s="4">
        <v>5137.67</v>
      </c>
    </row>
    <row r="588" spans="1:8">
      <c r="A588" s="3" t="s">
        <v>692</v>
      </c>
      <c r="B588" s="4"/>
      <c r="C588" s="4"/>
      <c r="D588" s="4"/>
      <c r="E588" s="4">
        <v>3958793.6499999994</v>
      </c>
      <c r="F588" s="4">
        <v>6100426.5199999996</v>
      </c>
      <c r="G588" s="4">
        <v>3721418.3299999996</v>
      </c>
      <c r="H588" s="4">
        <v>13780638.499999998</v>
      </c>
    </row>
    <row r="589" spans="1:8">
      <c r="A589" s="3" t="s">
        <v>694</v>
      </c>
      <c r="B589" s="4"/>
      <c r="C589" s="4"/>
      <c r="D589" s="4"/>
      <c r="E589" s="4">
        <v>23136.3</v>
      </c>
      <c r="F589" s="4"/>
      <c r="G589" s="4"/>
      <c r="H589" s="4">
        <v>23136.3</v>
      </c>
    </row>
    <row r="590" spans="1:8">
      <c r="A590" s="3" t="s">
        <v>696</v>
      </c>
      <c r="B590" s="4"/>
      <c r="C590" s="4"/>
      <c r="D590" s="4"/>
      <c r="E590" s="4">
        <v>6905</v>
      </c>
      <c r="F590" s="4"/>
      <c r="G590" s="4"/>
      <c r="H590" s="4">
        <v>6905</v>
      </c>
    </row>
    <row r="591" spans="1:8">
      <c r="A591" s="3" t="s">
        <v>698</v>
      </c>
      <c r="B591" s="4"/>
      <c r="C591" s="4"/>
      <c r="D591" s="4"/>
      <c r="E591" s="4">
        <v>2800</v>
      </c>
      <c r="F591" s="4"/>
      <c r="G591" s="4"/>
      <c r="H591" s="4">
        <v>2800</v>
      </c>
    </row>
    <row r="592" spans="1:8">
      <c r="A592" s="3" t="s">
        <v>700</v>
      </c>
      <c r="B592" s="4"/>
      <c r="C592" s="4"/>
      <c r="D592" s="4"/>
      <c r="E592" s="4"/>
      <c r="F592" s="4">
        <v>58829</v>
      </c>
      <c r="G592" s="4">
        <v>3646</v>
      </c>
      <c r="H592" s="4">
        <v>62475</v>
      </c>
    </row>
    <row r="593" spans="1:8">
      <c r="A593" s="3" t="s">
        <v>702</v>
      </c>
      <c r="B593" s="4"/>
      <c r="C593" s="4"/>
      <c r="D593" s="4"/>
      <c r="E593" s="4">
        <v>9995</v>
      </c>
      <c r="F593" s="4"/>
      <c r="G593" s="4"/>
      <c r="H593" s="4">
        <v>9995</v>
      </c>
    </row>
    <row r="594" spans="1:8">
      <c r="A594" s="3" t="s">
        <v>704</v>
      </c>
      <c r="B594" s="4"/>
      <c r="C594" s="4"/>
      <c r="D594" s="4"/>
      <c r="E594" s="4">
        <v>10761.6</v>
      </c>
      <c r="F594" s="4"/>
      <c r="G594" s="4"/>
      <c r="H594" s="4">
        <v>10761.6</v>
      </c>
    </row>
    <row r="595" spans="1:8">
      <c r="A595" s="3" t="s">
        <v>706</v>
      </c>
      <c r="B595" s="4"/>
      <c r="C595" s="4"/>
      <c r="D595" s="4"/>
      <c r="E595" s="4">
        <v>381931.49</v>
      </c>
      <c r="F595" s="4">
        <v>151303.35</v>
      </c>
      <c r="G595" s="4">
        <v>28728</v>
      </c>
      <c r="H595" s="4">
        <v>561962.84</v>
      </c>
    </row>
    <row r="596" spans="1:8">
      <c r="A596" s="3" t="s">
        <v>708</v>
      </c>
      <c r="B596" s="4"/>
      <c r="C596" s="4"/>
      <c r="D596" s="4"/>
      <c r="E596" s="4">
        <v>4525.8</v>
      </c>
      <c r="F596" s="4"/>
      <c r="G596" s="4"/>
      <c r="H596" s="4">
        <v>4525.8</v>
      </c>
    </row>
    <row r="597" spans="1:8">
      <c r="A597" s="3" t="s">
        <v>710</v>
      </c>
      <c r="B597" s="4"/>
      <c r="C597" s="4"/>
      <c r="D597" s="4"/>
      <c r="E597" s="4">
        <v>16400</v>
      </c>
      <c r="F597" s="4"/>
      <c r="G597" s="4"/>
      <c r="H597" s="4">
        <v>16400</v>
      </c>
    </row>
    <row r="598" spans="1:8">
      <c r="A598" s="3" t="s">
        <v>712</v>
      </c>
      <c r="B598" s="4"/>
      <c r="C598" s="4"/>
      <c r="D598" s="4"/>
      <c r="E598" s="4">
        <v>28608</v>
      </c>
      <c r="F598" s="4"/>
      <c r="G598" s="4"/>
      <c r="H598" s="4">
        <v>28608</v>
      </c>
    </row>
    <row r="599" spans="1:8">
      <c r="A599" s="3" t="s">
        <v>714</v>
      </c>
      <c r="B599" s="4"/>
      <c r="C599" s="4"/>
      <c r="D599" s="4"/>
      <c r="E599" s="4">
        <v>77660.88</v>
      </c>
      <c r="F599" s="4"/>
      <c r="G599" s="4"/>
      <c r="H599" s="4">
        <v>77660.88</v>
      </c>
    </row>
    <row r="600" spans="1:8">
      <c r="A600" s="3" t="s">
        <v>716</v>
      </c>
      <c r="B600" s="4"/>
      <c r="C600" s="4"/>
      <c r="D600" s="4"/>
      <c r="E600" s="4">
        <v>57000</v>
      </c>
      <c r="F600" s="4"/>
      <c r="G600" s="4"/>
      <c r="H600" s="4">
        <v>57000</v>
      </c>
    </row>
    <row r="601" spans="1:8">
      <c r="A601" s="3" t="s">
        <v>718</v>
      </c>
      <c r="B601" s="4"/>
      <c r="C601" s="4"/>
      <c r="D601" s="4"/>
      <c r="E601" s="4"/>
      <c r="F601" s="4">
        <v>33238.43</v>
      </c>
      <c r="G601" s="4"/>
      <c r="H601" s="4">
        <v>33238.43</v>
      </c>
    </row>
    <row r="602" spans="1:8">
      <c r="A602" s="3" t="s">
        <v>720</v>
      </c>
      <c r="B602" s="4"/>
      <c r="C602" s="4"/>
      <c r="D602" s="4"/>
      <c r="E602" s="4">
        <v>559695.04</v>
      </c>
      <c r="F602" s="4">
        <v>28315.53</v>
      </c>
      <c r="G602" s="4"/>
      <c r="H602" s="4">
        <v>588010.57000000007</v>
      </c>
    </row>
    <row r="603" spans="1:8">
      <c r="A603" s="3" t="s">
        <v>722</v>
      </c>
      <c r="B603" s="4"/>
      <c r="C603" s="4"/>
      <c r="D603" s="4"/>
      <c r="E603" s="4">
        <v>18650</v>
      </c>
      <c r="F603" s="4"/>
      <c r="G603" s="4"/>
      <c r="H603" s="4">
        <v>18650</v>
      </c>
    </row>
    <row r="604" spans="1:8">
      <c r="A604" s="3" t="s">
        <v>724</v>
      </c>
      <c r="B604" s="4"/>
      <c r="C604" s="4"/>
      <c r="D604" s="4"/>
      <c r="E604" s="4">
        <v>33231</v>
      </c>
      <c r="F604" s="4">
        <v>44460</v>
      </c>
      <c r="G604" s="4"/>
      <c r="H604" s="4">
        <v>77691</v>
      </c>
    </row>
    <row r="605" spans="1:8">
      <c r="A605" s="3" t="s">
        <v>726</v>
      </c>
      <c r="B605" s="4"/>
      <c r="C605" s="4"/>
      <c r="D605" s="4"/>
      <c r="E605" s="4">
        <v>5669.71</v>
      </c>
      <c r="F605" s="4">
        <v>74045.94</v>
      </c>
      <c r="G605" s="4">
        <v>98689.23</v>
      </c>
      <c r="H605" s="4">
        <v>178404.88</v>
      </c>
    </row>
    <row r="606" spans="1:8">
      <c r="A606" s="3" t="s">
        <v>728</v>
      </c>
      <c r="B606" s="4"/>
      <c r="C606" s="4"/>
      <c r="D606" s="4"/>
      <c r="E606" s="4">
        <v>7738.32</v>
      </c>
      <c r="F606" s="4">
        <v>49577.46</v>
      </c>
      <c r="G606" s="4">
        <v>42067.14</v>
      </c>
      <c r="H606" s="4">
        <v>99382.92</v>
      </c>
    </row>
    <row r="607" spans="1:8">
      <c r="A607" s="3" t="s">
        <v>730</v>
      </c>
      <c r="B607" s="4"/>
      <c r="C607" s="4"/>
      <c r="D607" s="4"/>
      <c r="E607" s="4">
        <v>21200</v>
      </c>
      <c r="F607" s="4"/>
      <c r="G607" s="4"/>
      <c r="H607" s="4">
        <v>21200</v>
      </c>
    </row>
    <row r="608" spans="1:8">
      <c r="A608" s="3" t="s">
        <v>732</v>
      </c>
      <c r="B608" s="4"/>
      <c r="C608" s="4"/>
      <c r="D608" s="4"/>
      <c r="E608" s="4">
        <v>17640</v>
      </c>
      <c r="F608" s="4"/>
      <c r="G608" s="4"/>
      <c r="H608" s="4">
        <v>17640</v>
      </c>
    </row>
    <row r="609" spans="1:8">
      <c r="A609" s="3" t="s">
        <v>734</v>
      </c>
      <c r="B609" s="4"/>
      <c r="C609" s="4"/>
      <c r="D609" s="4"/>
      <c r="E609" s="4">
        <v>260000</v>
      </c>
      <c r="F609" s="4"/>
      <c r="G609" s="4"/>
      <c r="H609" s="4">
        <v>260000</v>
      </c>
    </row>
    <row r="610" spans="1:8">
      <c r="A610" s="3" t="s">
        <v>736</v>
      </c>
      <c r="B610" s="4"/>
      <c r="C610" s="4"/>
      <c r="D610" s="4"/>
      <c r="E610" s="4"/>
      <c r="F610" s="4">
        <v>38663.1</v>
      </c>
      <c r="G610" s="4">
        <v>51366.689999999995</v>
      </c>
      <c r="H610" s="4">
        <v>90029.79</v>
      </c>
    </row>
    <row r="611" spans="1:8">
      <c r="A611" s="3" t="s">
        <v>738</v>
      </c>
      <c r="B611" s="4"/>
      <c r="C611" s="4"/>
      <c r="D611" s="4"/>
      <c r="E611" s="4">
        <v>6029.46</v>
      </c>
      <c r="F611" s="4"/>
      <c r="G611" s="4"/>
      <c r="H611" s="4">
        <v>6029.46</v>
      </c>
    </row>
    <row r="612" spans="1:8">
      <c r="A612" s="3" t="s">
        <v>740</v>
      </c>
      <c r="B612" s="4"/>
      <c r="C612" s="4"/>
      <c r="D612" s="4"/>
      <c r="E612" s="4">
        <v>262500</v>
      </c>
      <c r="F612" s="4"/>
      <c r="G612" s="4">
        <v>47440</v>
      </c>
      <c r="H612" s="4">
        <v>309940</v>
      </c>
    </row>
    <row r="613" spans="1:8">
      <c r="A613" s="3" t="s">
        <v>742</v>
      </c>
      <c r="B613" s="4"/>
      <c r="C613" s="4"/>
      <c r="D613" s="4"/>
      <c r="E613" s="4">
        <v>414158.58</v>
      </c>
      <c r="F613" s="4"/>
      <c r="G613" s="4"/>
      <c r="H613" s="4">
        <v>414158.58</v>
      </c>
    </row>
    <row r="614" spans="1:8">
      <c r="A614" s="3" t="s">
        <v>744</v>
      </c>
      <c r="B614" s="4"/>
      <c r="C614" s="4"/>
      <c r="D614" s="4"/>
      <c r="E614" s="4">
        <v>95390</v>
      </c>
      <c r="F614" s="4"/>
      <c r="G614" s="4"/>
      <c r="H614" s="4">
        <v>95390</v>
      </c>
    </row>
    <row r="615" spans="1:8">
      <c r="A615" s="3" t="s">
        <v>746</v>
      </c>
      <c r="B615" s="4"/>
      <c r="C615" s="4"/>
      <c r="D615" s="4"/>
      <c r="E615" s="4">
        <v>10457.85</v>
      </c>
      <c r="F615" s="4">
        <v>10642.7</v>
      </c>
      <c r="G615" s="4"/>
      <c r="H615" s="4">
        <v>21100.550000000003</v>
      </c>
    </row>
    <row r="616" spans="1:8">
      <c r="A616" s="3" t="s">
        <v>748</v>
      </c>
      <c r="B616" s="4"/>
      <c r="C616" s="4"/>
      <c r="D616" s="4"/>
      <c r="E616" s="4">
        <v>34187.46</v>
      </c>
      <c r="F616" s="4"/>
      <c r="G616" s="4"/>
      <c r="H616" s="4">
        <v>34187.46</v>
      </c>
    </row>
    <row r="617" spans="1:8">
      <c r="A617" s="3" t="s">
        <v>750</v>
      </c>
      <c r="B617" s="4"/>
      <c r="C617" s="4"/>
      <c r="D617" s="4"/>
      <c r="E617" s="4">
        <v>14000</v>
      </c>
      <c r="F617" s="4"/>
      <c r="G617" s="4"/>
      <c r="H617" s="4">
        <v>14000</v>
      </c>
    </row>
    <row r="618" spans="1:8">
      <c r="A618" s="3" t="s">
        <v>752</v>
      </c>
      <c r="B618" s="4"/>
      <c r="C618" s="4"/>
      <c r="D618" s="4"/>
      <c r="E618" s="4">
        <v>13264.17</v>
      </c>
      <c r="F618" s="4"/>
      <c r="G618" s="4"/>
      <c r="H618" s="4">
        <v>13264.17</v>
      </c>
    </row>
    <row r="619" spans="1:8">
      <c r="A619" s="3" t="s">
        <v>754</v>
      </c>
      <c r="B619" s="4"/>
      <c r="C619" s="4"/>
      <c r="D619" s="4"/>
      <c r="E619" s="4">
        <v>45215.14</v>
      </c>
      <c r="F619" s="4">
        <v>54287.49</v>
      </c>
      <c r="G619" s="4"/>
      <c r="H619" s="4">
        <v>99502.63</v>
      </c>
    </row>
    <row r="620" spans="1:8">
      <c r="A620" s="3" t="s">
        <v>756</v>
      </c>
      <c r="B620" s="4"/>
      <c r="C620" s="4"/>
      <c r="D620" s="4"/>
      <c r="E620" s="4">
        <v>22490.34</v>
      </c>
      <c r="F620" s="4">
        <v>25345.599999999999</v>
      </c>
      <c r="G620" s="4"/>
      <c r="H620" s="4">
        <v>47835.94</v>
      </c>
    </row>
    <row r="621" spans="1:8">
      <c r="A621" s="3" t="s">
        <v>758</v>
      </c>
      <c r="B621" s="4"/>
      <c r="C621" s="4"/>
      <c r="D621" s="4"/>
      <c r="E621" s="4">
        <v>27502</v>
      </c>
      <c r="F621" s="4">
        <v>29400</v>
      </c>
      <c r="G621" s="4"/>
      <c r="H621" s="4">
        <v>56902</v>
      </c>
    </row>
    <row r="622" spans="1:8">
      <c r="A622" s="3" t="s">
        <v>760</v>
      </c>
      <c r="B622" s="4"/>
      <c r="C622" s="4"/>
      <c r="D622" s="4"/>
      <c r="E622" s="4">
        <v>42120</v>
      </c>
      <c r="F622" s="4"/>
      <c r="G622" s="4"/>
      <c r="H622" s="4">
        <v>42120</v>
      </c>
    </row>
    <row r="623" spans="1:8">
      <c r="A623" s="3" t="s">
        <v>762</v>
      </c>
      <c r="B623" s="4"/>
      <c r="C623" s="4"/>
      <c r="D623" s="4"/>
      <c r="E623" s="4">
        <v>48500</v>
      </c>
      <c r="F623" s="4"/>
      <c r="G623" s="4"/>
      <c r="H623" s="4">
        <v>48500</v>
      </c>
    </row>
    <row r="624" spans="1:8">
      <c r="A624" s="3" t="s">
        <v>764</v>
      </c>
      <c r="B624" s="4"/>
      <c r="C624" s="4"/>
      <c r="D624" s="4"/>
      <c r="E624" s="4">
        <v>15903</v>
      </c>
      <c r="F624" s="4">
        <v>13235.4</v>
      </c>
      <c r="G624" s="4"/>
      <c r="H624" s="4">
        <v>29138.400000000001</v>
      </c>
    </row>
    <row r="625" spans="1:8">
      <c r="A625" s="3" t="s">
        <v>766</v>
      </c>
      <c r="B625" s="4"/>
      <c r="C625" s="4"/>
      <c r="D625" s="4"/>
      <c r="E625" s="4">
        <v>71991</v>
      </c>
      <c r="F625" s="4"/>
      <c r="G625" s="4"/>
      <c r="H625" s="4">
        <v>71991</v>
      </c>
    </row>
    <row r="626" spans="1:8">
      <c r="A626" s="3" t="s">
        <v>768</v>
      </c>
      <c r="B626" s="4"/>
      <c r="C626" s="4"/>
      <c r="D626" s="4"/>
      <c r="E626" s="4">
        <v>48300</v>
      </c>
      <c r="F626" s="4">
        <v>34348.199999999997</v>
      </c>
      <c r="G626" s="4"/>
      <c r="H626" s="4">
        <v>82648.2</v>
      </c>
    </row>
    <row r="627" spans="1:8">
      <c r="A627" s="3" t="s">
        <v>770</v>
      </c>
      <c r="B627" s="4"/>
      <c r="C627" s="4"/>
      <c r="D627" s="4"/>
      <c r="E627" s="4">
        <v>42405.94</v>
      </c>
      <c r="F627" s="4">
        <v>18925.25</v>
      </c>
      <c r="G627" s="4"/>
      <c r="H627" s="4">
        <v>61331.19</v>
      </c>
    </row>
    <row r="628" spans="1:8">
      <c r="A628" s="3" t="s">
        <v>772</v>
      </c>
      <c r="B628" s="4"/>
      <c r="C628" s="4"/>
      <c r="D628" s="4"/>
      <c r="E628" s="4"/>
      <c r="F628" s="4">
        <v>28656</v>
      </c>
      <c r="G628" s="4"/>
      <c r="H628" s="4">
        <v>28656</v>
      </c>
    </row>
    <row r="629" spans="1:8">
      <c r="A629" s="3" t="s">
        <v>774</v>
      </c>
      <c r="B629" s="4"/>
      <c r="C629" s="4"/>
      <c r="D629" s="4"/>
      <c r="E629" s="4">
        <v>1347.16</v>
      </c>
      <c r="F629" s="4">
        <v>6896.9999999999991</v>
      </c>
      <c r="G629" s="4"/>
      <c r="H629" s="4">
        <v>8244.16</v>
      </c>
    </row>
    <row r="630" spans="1:8">
      <c r="A630" s="3" t="s">
        <v>776</v>
      </c>
      <c r="B630" s="4"/>
      <c r="C630" s="4"/>
      <c r="D630" s="4"/>
      <c r="E630" s="4">
        <v>24578.400000000001</v>
      </c>
      <c r="F630" s="4">
        <v>146417.03999999998</v>
      </c>
      <c r="G630" s="4">
        <v>160639.67999999999</v>
      </c>
      <c r="H630" s="4">
        <v>331635.12</v>
      </c>
    </row>
    <row r="631" spans="1:8">
      <c r="A631" s="3" t="s">
        <v>778</v>
      </c>
      <c r="B631" s="4"/>
      <c r="C631" s="4"/>
      <c r="D631" s="4"/>
      <c r="E631" s="4">
        <v>8125</v>
      </c>
      <c r="F631" s="4"/>
      <c r="G631" s="4"/>
      <c r="H631" s="4">
        <v>8125</v>
      </c>
    </row>
    <row r="632" spans="1:8">
      <c r="A632" s="3" t="s">
        <v>780</v>
      </c>
      <c r="B632" s="4"/>
      <c r="C632" s="4"/>
      <c r="D632" s="4"/>
      <c r="E632" s="4">
        <v>14939.16</v>
      </c>
      <c r="F632" s="4"/>
      <c r="G632" s="4"/>
      <c r="H632" s="4">
        <v>14939.16</v>
      </c>
    </row>
    <row r="633" spans="1:8">
      <c r="A633" s="3" t="s">
        <v>782</v>
      </c>
      <c r="B633" s="4"/>
      <c r="C633" s="4"/>
      <c r="D633" s="4"/>
      <c r="E633" s="4"/>
      <c r="F633" s="4">
        <v>456000</v>
      </c>
      <c r="G633" s="4"/>
      <c r="H633" s="4">
        <v>456000</v>
      </c>
    </row>
    <row r="634" spans="1:8">
      <c r="A634" s="3" t="s">
        <v>784</v>
      </c>
      <c r="B634" s="4"/>
      <c r="C634" s="4"/>
      <c r="D634" s="4"/>
      <c r="E634" s="4">
        <v>12431.7</v>
      </c>
      <c r="F634" s="4">
        <v>520140.7</v>
      </c>
      <c r="G634" s="4"/>
      <c r="H634" s="4">
        <v>532572.4</v>
      </c>
    </row>
    <row r="635" spans="1:8">
      <c r="A635" s="3" t="s">
        <v>786</v>
      </c>
      <c r="B635" s="4"/>
      <c r="C635" s="4"/>
      <c r="D635" s="4"/>
      <c r="E635" s="4">
        <v>43671.119999999995</v>
      </c>
      <c r="F635" s="4">
        <v>243421.41999999998</v>
      </c>
      <c r="G635" s="4"/>
      <c r="H635" s="4">
        <v>287092.53999999998</v>
      </c>
    </row>
    <row r="636" spans="1:8">
      <c r="A636" s="3" t="s">
        <v>788</v>
      </c>
      <c r="B636" s="4"/>
      <c r="C636" s="4"/>
      <c r="D636" s="4"/>
      <c r="E636" s="4">
        <v>33516</v>
      </c>
      <c r="F636" s="4"/>
      <c r="G636" s="4"/>
      <c r="H636" s="4">
        <v>33516</v>
      </c>
    </row>
    <row r="637" spans="1:8">
      <c r="A637" s="3" t="s">
        <v>790</v>
      </c>
      <c r="B637" s="4"/>
      <c r="C637" s="4"/>
      <c r="D637" s="4"/>
      <c r="E637" s="4">
        <v>17100</v>
      </c>
      <c r="F637" s="4"/>
      <c r="G637" s="4"/>
      <c r="H637" s="4">
        <v>17100</v>
      </c>
    </row>
    <row r="638" spans="1:8">
      <c r="A638" s="3" t="s">
        <v>792</v>
      </c>
      <c r="B638" s="4"/>
      <c r="C638" s="4"/>
      <c r="D638" s="4"/>
      <c r="E638" s="4"/>
      <c r="F638" s="4">
        <v>206294.39999999999</v>
      </c>
      <c r="G638" s="4"/>
      <c r="H638" s="4">
        <v>206294.39999999999</v>
      </c>
    </row>
    <row r="639" spans="1:8">
      <c r="A639" s="3" t="s">
        <v>794</v>
      </c>
      <c r="B639" s="4"/>
      <c r="C639" s="4"/>
      <c r="D639" s="4"/>
      <c r="E639" s="4"/>
      <c r="F639" s="4">
        <v>27816</v>
      </c>
      <c r="G639" s="4"/>
      <c r="H639" s="4">
        <v>27816</v>
      </c>
    </row>
    <row r="640" spans="1:8">
      <c r="A640" s="3" t="s">
        <v>796</v>
      </c>
      <c r="B640" s="4"/>
      <c r="C640" s="4"/>
      <c r="D640" s="4"/>
      <c r="E640" s="4">
        <v>22526.400000000001</v>
      </c>
      <c r="F640" s="4"/>
      <c r="G640" s="4"/>
      <c r="H640" s="4">
        <v>22526.400000000001</v>
      </c>
    </row>
    <row r="641" spans="1:8">
      <c r="A641" s="3" t="s">
        <v>798</v>
      </c>
      <c r="B641" s="4"/>
      <c r="C641" s="4"/>
      <c r="D641" s="4"/>
      <c r="E641" s="4">
        <v>58368</v>
      </c>
      <c r="F641" s="4"/>
      <c r="G641" s="4"/>
      <c r="H641" s="4">
        <v>58368</v>
      </c>
    </row>
    <row r="642" spans="1:8">
      <c r="A642" s="3" t="s">
        <v>800</v>
      </c>
      <c r="B642" s="4"/>
      <c r="C642" s="4"/>
      <c r="D642" s="4"/>
      <c r="E642" s="4">
        <v>17595</v>
      </c>
      <c r="F642" s="4"/>
      <c r="G642" s="4"/>
      <c r="H642" s="4">
        <v>17595</v>
      </c>
    </row>
    <row r="643" spans="1:8">
      <c r="A643" s="3" t="s">
        <v>802</v>
      </c>
      <c r="B643" s="4"/>
      <c r="C643" s="4"/>
      <c r="D643" s="4"/>
      <c r="E643" s="4"/>
      <c r="F643" s="4">
        <v>15258.92</v>
      </c>
      <c r="G643" s="4"/>
      <c r="H643" s="4">
        <v>15258.92</v>
      </c>
    </row>
    <row r="644" spans="1:8">
      <c r="A644" s="3" t="s">
        <v>804</v>
      </c>
      <c r="B644" s="4"/>
      <c r="C644" s="4"/>
      <c r="D644" s="4"/>
      <c r="E644" s="4"/>
      <c r="F644" s="4">
        <v>359100</v>
      </c>
      <c r="G644" s="4"/>
      <c r="H644" s="4">
        <v>359100</v>
      </c>
    </row>
    <row r="645" spans="1:8">
      <c r="A645" s="3" t="s">
        <v>806</v>
      </c>
      <c r="B645" s="4"/>
      <c r="C645" s="4"/>
      <c r="D645" s="4"/>
      <c r="E645" s="4">
        <v>2508</v>
      </c>
      <c r="F645" s="4"/>
      <c r="G645" s="4"/>
      <c r="H645" s="4">
        <v>2508</v>
      </c>
    </row>
    <row r="646" spans="1:8">
      <c r="A646" s="3" t="s">
        <v>808</v>
      </c>
      <c r="B646" s="4"/>
      <c r="C646" s="4"/>
      <c r="D646" s="4"/>
      <c r="E646" s="4"/>
      <c r="F646" s="4">
        <v>28202.300000000003</v>
      </c>
      <c r="G646" s="4"/>
      <c r="H646" s="4">
        <v>28202.300000000003</v>
      </c>
    </row>
    <row r="647" spans="1:8">
      <c r="A647" s="3" t="s">
        <v>810</v>
      </c>
      <c r="B647" s="4"/>
      <c r="C647" s="4"/>
      <c r="D647" s="4"/>
      <c r="E647" s="4"/>
      <c r="F647" s="4">
        <v>7267.42</v>
      </c>
      <c r="G647" s="4"/>
      <c r="H647" s="4">
        <v>7267.42</v>
      </c>
    </row>
    <row r="648" spans="1:8">
      <c r="A648" s="3" t="s">
        <v>812</v>
      </c>
      <c r="B648" s="4"/>
      <c r="C648" s="4"/>
      <c r="D648" s="4"/>
      <c r="E648" s="4"/>
      <c r="F648" s="4">
        <v>27114.9</v>
      </c>
      <c r="G648" s="4"/>
      <c r="H648" s="4">
        <v>27114.9</v>
      </c>
    </row>
    <row r="649" spans="1:8">
      <c r="A649" s="3" t="s">
        <v>814</v>
      </c>
      <c r="B649" s="4"/>
      <c r="C649" s="4"/>
      <c r="D649" s="4"/>
      <c r="E649" s="4"/>
      <c r="F649" s="4">
        <v>39774.6</v>
      </c>
      <c r="G649" s="4"/>
      <c r="H649" s="4">
        <v>39774.6</v>
      </c>
    </row>
    <row r="650" spans="1:8">
      <c r="A650" s="3" t="s">
        <v>816</v>
      </c>
      <c r="B650" s="4"/>
      <c r="C650" s="4"/>
      <c r="D650" s="4"/>
      <c r="E650" s="4"/>
      <c r="F650" s="4">
        <v>41211</v>
      </c>
      <c r="G650" s="4"/>
      <c r="H650" s="4">
        <v>41211</v>
      </c>
    </row>
    <row r="651" spans="1:8">
      <c r="A651" s="3" t="s">
        <v>818</v>
      </c>
      <c r="B651" s="4"/>
      <c r="C651" s="4"/>
      <c r="D651" s="4"/>
      <c r="E651" s="4"/>
      <c r="F651" s="4">
        <v>12375</v>
      </c>
      <c r="G651" s="4"/>
      <c r="H651" s="4">
        <v>12375</v>
      </c>
    </row>
    <row r="652" spans="1:8">
      <c r="A652" s="3" t="s">
        <v>820</v>
      </c>
      <c r="B652" s="4"/>
      <c r="C652" s="4"/>
      <c r="D652" s="4"/>
      <c r="E652" s="4"/>
      <c r="F652" s="4">
        <v>49012.02</v>
      </c>
      <c r="G652" s="4"/>
      <c r="H652" s="4">
        <v>49012.02</v>
      </c>
    </row>
    <row r="653" spans="1:8">
      <c r="A653" s="3" t="s">
        <v>822</v>
      </c>
      <c r="B653" s="4"/>
      <c r="C653" s="4"/>
      <c r="D653" s="4"/>
      <c r="E653" s="4"/>
      <c r="F653" s="4">
        <v>8257</v>
      </c>
      <c r="G653" s="4"/>
      <c r="H653" s="4">
        <v>8257</v>
      </c>
    </row>
    <row r="654" spans="1:8">
      <c r="A654" s="3" t="s">
        <v>824</v>
      </c>
      <c r="B654" s="4"/>
      <c r="C654" s="4"/>
      <c r="D654" s="4"/>
      <c r="E654" s="4"/>
      <c r="F654" s="4">
        <v>37981.46</v>
      </c>
      <c r="G654" s="4"/>
      <c r="H654" s="4">
        <v>37981.46</v>
      </c>
    </row>
    <row r="655" spans="1:8">
      <c r="A655" s="3" t="s">
        <v>826</v>
      </c>
      <c r="B655" s="4"/>
      <c r="C655" s="4"/>
      <c r="D655" s="4"/>
      <c r="E655" s="4"/>
      <c r="F655" s="4">
        <v>521114.34</v>
      </c>
      <c r="G655" s="4"/>
      <c r="H655" s="4">
        <v>521114.34</v>
      </c>
    </row>
    <row r="656" spans="1:8">
      <c r="A656" s="3" t="s">
        <v>828</v>
      </c>
      <c r="B656" s="4"/>
      <c r="C656" s="4"/>
      <c r="D656" s="4"/>
      <c r="E656" s="4"/>
      <c r="F656" s="4">
        <v>19345</v>
      </c>
      <c r="G656" s="4"/>
      <c r="H656" s="4">
        <v>19345</v>
      </c>
    </row>
    <row r="657" spans="1:8">
      <c r="A657" s="3" t="s">
        <v>830</v>
      </c>
      <c r="B657" s="4"/>
      <c r="C657" s="4"/>
      <c r="D657" s="4"/>
      <c r="E657" s="4"/>
      <c r="F657" s="4">
        <v>73694</v>
      </c>
      <c r="G657" s="4"/>
      <c r="H657" s="4">
        <v>73694</v>
      </c>
    </row>
    <row r="658" spans="1:8">
      <c r="A658" s="3" t="s">
        <v>832</v>
      </c>
      <c r="B658" s="4"/>
      <c r="C658" s="4"/>
      <c r="D658" s="4"/>
      <c r="E658" s="4"/>
      <c r="F658" s="4">
        <v>18600</v>
      </c>
      <c r="G658" s="4"/>
      <c r="H658" s="4">
        <v>18600</v>
      </c>
    </row>
    <row r="659" spans="1:8">
      <c r="A659" s="3" t="s">
        <v>834</v>
      </c>
      <c r="B659" s="4"/>
      <c r="C659" s="4"/>
      <c r="D659" s="4"/>
      <c r="E659" s="4"/>
      <c r="F659" s="4">
        <v>1368</v>
      </c>
      <c r="G659" s="4"/>
      <c r="H659" s="4">
        <v>1368</v>
      </c>
    </row>
    <row r="660" spans="1:8">
      <c r="A660" s="3" t="s">
        <v>836</v>
      </c>
      <c r="B660" s="4"/>
      <c r="C660" s="4"/>
      <c r="D660" s="4"/>
      <c r="E660" s="4"/>
      <c r="F660" s="4">
        <v>35000</v>
      </c>
      <c r="G660" s="4"/>
      <c r="H660" s="4">
        <v>35000</v>
      </c>
    </row>
    <row r="661" spans="1:8">
      <c r="A661" s="3" t="s">
        <v>838</v>
      </c>
      <c r="B661" s="4"/>
      <c r="C661" s="4"/>
      <c r="D661" s="4"/>
      <c r="E661" s="4"/>
      <c r="F661" s="4">
        <v>89000</v>
      </c>
      <c r="G661" s="4"/>
      <c r="H661" s="4">
        <v>89000</v>
      </c>
    </row>
    <row r="662" spans="1:8">
      <c r="A662" s="3" t="s">
        <v>840</v>
      </c>
      <c r="B662" s="4"/>
      <c r="C662" s="4"/>
      <c r="D662" s="4"/>
      <c r="E662" s="4"/>
      <c r="F662" s="4">
        <v>8322</v>
      </c>
      <c r="G662" s="4"/>
      <c r="H662" s="4">
        <v>8322</v>
      </c>
    </row>
    <row r="663" spans="1:8">
      <c r="A663" s="3" t="s">
        <v>842</v>
      </c>
      <c r="B663" s="4"/>
      <c r="C663" s="4"/>
      <c r="D663" s="4"/>
      <c r="E663" s="4"/>
      <c r="F663" s="4">
        <v>13110</v>
      </c>
      <c r="G663" s="4"/>
      <c r="H663" s="4">
        <v>13110</v>
      </c>
    </row>
    <row r="664" spans="1:8">
      <c r="A664" s="3" t="s">
        <v>844</v>
      </c>
      <c r="B664" s="4"/>
      <c r="C664" s="4"/>
      <c r="D664" s="4"/>
      <c r="E664" s="4"/>
      <c r="F664" s="4">
        <v>11340</v>
      </c>
      <c r="G664" s="4"/>
      <c r="H664" s="4">
        <v>11340</v>
      </c>
    </row>
    <row r="665" spans="1:8">
      <c r="A665" s="3" t="s">
        <v>846</v>
      </c>
      <c r="B665" s="4"/>
      <c r="C665" s="4"/>
      <c r="D665" s="4"/>
      <c r="E665" s="4"/>
      <c r="F665" s="4">
        <v>5016</v>
      </c>
      <c r="G665" s="4"/>
      <c r="H665" s="4">
        <v>5016</v>
      </c>
    </row>
    <row r="666" spans="1:8">
      <c r="A666" s="3" t="s">
        <v>848</v>
      </c>
      <c r="B666" s="4"/>
      <c r="C666" s="4"/>
      <c r="D666" s="4"/>
      <c r="E666" s="4"/>
      <c r="F666" s="4">
        <v>8820</v>
      </c>
      <c r="G666" s="4"/>
      <c r="H666" s="4">
        <v>8820</v>
      </c>
    </row>
    <row r="667" spans="1:8">
      <c r="A667" s="3" t="s">
        <v>850</v>
      </c>
      <c r="B667" s="4"/>
      <c r="C667" s="4"/>
      <c r="D667" s="4"/>
      <c r="E667" s="4"/>
      <c r="F667" s="4">
        <v>4320.6000000000004</v>
      </c>
      <c r="G667" s="4">
        <v>1025.9999999999998</v>
      </c>
      <c r="H667" s="4">
        <v>5346.6</v>
      </c>
    </row>
    <row r="668" spans="1:8">
      <c r="A668" s="3" t="s">
        <v>852</v>
      </c>
      <c r="B668" s="4"/>
      <c r="C668" s="4"/>
      <c r="D668" s="4"/>
      <c r="E668" s="4"/>
      <c r="F668" s="4">
        <v>601920</v>
      </c>
      <c r="G668" s="4">
        <v>47880</v>
      </c>
      <c r="H668" s="4">
        <v>649800</v>
      </c>
    </row>
    <row r="669" spans="1:8">
      <c r="A669" s="3" t="s">
        <v>854</v>
      </c>
      <c r="B669" s="4"/>
      <c r="C669" s="4"/>
      <c r="D669" s="4"/>
      <c r="E669" s="4"/>
      <c r="F669" s="4">
        <v>27500</v>
      </c>
      <c r="G669" s="4"/>
      <c r="H669" s="4">
        <v>27500</v>
      </c>
    </row>
    <row r="670" spans="1:8">
      <c r="A670" s="3" t="s">
        <v>856</v>
      </c>
      <c r="B670" s="4"/>
      <c r="C670" s="4"/>
      <c r="D670" s="4"/>
      <c r="E670" s="4"/>
      <c r="F670" s="4">
        <v>30500</v>
      </c>
      <c r="G670" s="4"/>
      <c r="H670" s="4">
        <v>30500</v>
      </c>
    </row>
    <row r="671" spans="1:8">
      <c r="A671" s="3" t="s">
        <v>858</v>
      </c>
      <c r="B671" s="4"/>
      <c r="C671" s="4"/>
      <c r="D671" s="4"/>
      <c r="E671" s="4"/>
      <c r="F671" s="4">
        <v>1121.4000000000001</v>
      </c>
      <c r="G671" s="4"/>
      <c r="H671" s="4">
        <v>1121.4000000000001</v>
      </c>
    </row>
    <row r="672" spans="1:8">
      <c r="A672" s="3" t="s">
        <v>860</v>
      </c>
      <c r="B672" s="4"/>
      <c r="C672" s="4"/>
      <c r="D672" s="4"/>
      <c r="E672" s="4"/>
      <c r="F672" s="4">
        <v>44103.55</v>
      </c>
      <c r="G672" s="4">
        <v>80900</v>
      </c>
      <c r="H672" s="4">
        <v>125003.55</v>
      </c>
    </row>
    <row r="673" spans="1:8">
      <c r="A673" s="3" t="s">
        <v>862</v>
      </c>
      <c r="B673" s="4"/>
      <c r="C673" s="4"/>
      <c r="D673" s="4"/>
      <c r="E673" s="4"/>
      <c r="F673" s="4">
        <v>15780</v>
      </c>
      <c r="G673" s="4"/>
      <c r="H673" s="4">
        <v>15780</v>
      </c>
    </row>
    <row r="674" spans="1:8">
      <c r="A674" s="3" t="s">
        <v>864</v>
      </c>
      <c r="B674" s="4"/>
      <c r="C674" s="4"/>
      <c r="D674" s="4"/>
      <c r="E674" s="4"/>
      <c r="F674" s="4">
        <v>7560</v>
      </c>
      <c r="G674" s="4"/>
      <c r="H674" s="4">
        <v>7560</v>
      </c>
    </row>
    <row r="675" spans="1:8">
      <c r="A675" s="3" t="s">
        <v>866</v>
      </c>
      <c r="B675" s="4"/>
      <c r="C675" s="4"/>
      <c r="D675" s="4"/>
      <c r="E675" s="4"/>
      <c r="F675" s="4">
        <v>26126.98</v>
      </c>
      <c r="G675" s="4"/>
      <c r="H675" s="4">
        <v>26126.98</v>
      </c>
    </row>
    <row r="676" spans="1:8">
      <c r="A676" s="3" t="s">
        <v>868</v>
      </c>
      <c r="B676" s="4"/>
      <c r="C676" s="4"/>
      <c r="D676" s="4"/>
      <c r="E676" s="4"/>
      <c r="F676" s="4">
        <v>6467</v>
      </c>
      <c r="G676" s="4"/>
      <c r="H676" s="4">
        <v>6467</v>
      </c>
    </row>
    <row r="677" spans="1:8">
      <c r="A677" s="3" t="s">
        <v>870</v>
      </c>
      <c r="B677" s="4"/>
      <c r="C677" s="4"/>
      <c r="D677" s="4"/>
      <c r="E677" s="4"/>
      <c r="F677" s="4">
        <v>5259</v>
      </c>
      <c r="G677" s="4"/>
      <c r="H677" s="4">
        <v>5259</v>
      </c>
    </row>
    <row r="678" spans="1:8">
      <c r="A678" s="3" t="s">
        <v>872</v>
      </c>
      <c r="B678" s="4"/>
      <c r="C678" s="4"/>
      <c r="D678" s="4"/>
      <c r="E678" s="4"/>
      <c r="F678" s="4">
        <v>695559.6</v>
      </c>
      <c r="G678" s="4">
        <v>579632.81999999995</v>
      </c>
      <c r="H678" s="4">
        <v>1275192.42</v>
      </c>
    </row>
    <row r="679" spans="1:8">
      <c r="A679" s="3" t="s">
        <v>874</v>
      </c>
      <c r="B679" s="4"/>
      <c r="C679" s="4"/>
      <c r="D679" s="4"/>
      <c r="E679" s="4"/>
      <c r="F679" s="4">
        <v>65000</v>
      </c>
      <c r="G679" s="4"/>
      <c r="H679" s="4">
        <v>65000</v>
      </c>
    </row>
    <row r="680" spans="1:8">
      <c r="A680" s="3" t="s">
        <v>876</v>
      </c>
      <c r="B680" s="4"/>
      <c r="C680" s="4"/>
      <c r="D680" s="4"/>
      <c r="E680" s="4"/>
      <c r="F680" s="4">
        <v>18240</v>
      </c>
      <c r="G680" s="4"/>
      <c r="H680" s="4">
        <v>18240</v>
      </c>
    </row>
    <row r="681" spans="1:8">
      <c r="A681" s="3" t="s">
        <v>878</v>
      </c>
      <c r="B681" s="4"/>
      <c r="C681" s="4"/>
      <c r="D681" s="4"/>
      <c r="E681" s="4"/>
      <c r="F681" s="4">
        <v>28000</v>
      </c>
      <c r="G681" s="4"/>
      <c r="H681" s="4">
        <v>28000</v>
      </c>
    </row>
    <row r="682" spans="1:8">
      <c r="A682" s="3" t="s">
        <v>880</v>
      </c>
      <c r="B682" s="4"/>
      <c r="C682" s="4"/>
      <c r="D682" s="4"/>
      <c r="E682" s="4"/>
      <c r="F682" s="4">
        <v>21660</v>
      </c>
      <c r="G682" s="4"/>
      <c r="H682" s="4">
        <v>21660</v>
      </c>
    </row>
    <row r="683" spans="1:8">
      <c r="A683" s="3" t="s">
        <v>882</v>
      </c>
      <c r="B683" s="4"/>
      <c r="C683" s="4"/>
      <c r="D683" s="4"/>
      <c r="E683" s="4"/>
      <c r="F683" s="4">
        <v>10900</v>
      </c>
      <c r="G683" s="4"/>
      <c r="H683" s="4">
        <v>10900</v>
      </c>
    </row>
    <row r="684" spans="1:8">
      <c r="A684" s="3" t="s">
        <v>884</v>
      </c>
      <c r="B684" s="4"/>
      <c r="C684" s="4"/>
      <c r="D684" s="4"/>
      <c r="E684" s="4"/>
      <c r="F684" s="4">
        <v>15825.84</v>
      </c>
      <c r="G684" s="4"/>
      <c r="H684" s="4">
        <v>15825.84</v>
      </c>
    </row>
    <row r="685" spans="1:8">
      <c r="A685" s="3" t="s">
        <v>886</v>
      </c>
      <c r="B685" s="4"/>
      <c r="C685" s="4"/>
      <c r="D685" s="4"/>
      <c r="E685" s="4"/>
      <c r="F685" s="4">
        <v>46000</v>
      </c>
      <c r="G685" s="4">
        <v>88000</v>
      </c>
      <c r="H685" s="4">
        <v>134000</v>
      </c>
    </row>
    <row r="686" spans="1:8">
      <c r="A686" s="3" t="s">
        <v>888</v>
      </c>
      <c r="B686" s="4"/>
      <c r="C686" s="4"/>
      <c r="D686" s="4"/>
      <c r="E686" s="4"/>
      <c r="F686" s="4">
        <v>14022</v>
      </c>
      <c r="G686" s="4"/>
      <c r="H686" s="4">
        <v>14022</v>
      </c>
    </row>
    <row r="687" spans="1:8">
      <c r="A687" s="3" t="s">
        <v>890</v>
      </c>
      <c r="B687" s="4"/>
      <c r="C687" s="4"/>
      <c r="D687" s="4"/>
      <c r="E687" s="4"/>
      <c r="F687" s="4">
        <v>3550</v>
      </c>
      <c r="G687" s="4"/>
      <c r="H687" s="4">
        <v>3550</v>
      </c>
    </row>
    <row r="688" spans="1:8">
      <c r="A688" s="3" t="s">
        <v>892</v>
      </c>
      <c r="B688" s="4"/>
      <c r="C688" s="4"/>
      <c r="D688" s="4"/>
      <c r="E688" s="4"/>
      <c r="F688" s="4">
        <v>5200</v>
      </c>
      <c r="G688" s="4"/>
      <c r="H688" s="4">
        <v>5200</v>
      </c>
    </row>
    <row r="689" spans="1:8">
      <c r="A689" s="3" t="s">
        <v>894</v>
      </c>
      <c r="B689" s="4"/>
      <c r="C689" s="4"/>
      <c r="D689" s="4"/>
      <c r="E689" s="4"/>
      <c r="F689" s="4">
        <v>35000</v>
      </c>
      <c r="G689" s="4"/>
      <c r="H689" s="4">
        <v>35000</v>
      </c>
    </row>
    <row r="690" spans="1:8">
      <c r="A690" s="3" t="s">
        <v>896</v>
      </c>
      <c r="B690" s="4"/>
      <c r="C690" s="4"/>
      <c r="D690" s="4"/>
      <c r="E690" s="4"/>
      <c r="F690" s="4">
        <v>4680</v>
      </c>
      <c r="G690" s="4"/>
      <c r="H690" s="4">
        <v>4680</v>
      </c>
    </row>
    <row r="691" spans="1:8">
      <c r="A691" s="3" t="s">
        <v>898</v>
      </c>
      <c r="B691" s="4"/>
      <c r="C691" s="4"/>
      <c r="D691" s="4"/>
      <c r="E691" s="4"/>
      <c r="F691" s="4">
        <v>18976.580000000002</v>
      </c>
      <c r="G691" s="4">
        <v>16305.749999999998</v>
      </c>
      <c r="H691" s="4">
        <v>35282.33</v>
      </c>
    </row>
    <row r="692" spans="1:8">
      <c r="A692" s="3" t="s">
        <v>900</v>
      </c>
      <c r="B692" s="4"/>
      <c r="C692" s="4"/>
      <c r="D692" s="4"/>
      <c r="E692" s="4"/>
      <c r="F692" s="4">
        <v>196000</v>
      </c>
      <c r="G692" s="4"/>
      <c r="H692" s="4">
        <v>196000</v>
      </c>
    </row>
    <row r="693" spans="1:8">
      <c r="A693" s="3" t="s">
        <v>902</v>
      </c>
      <c r="B693" s="4"/>
      <c r="C693" s="4"/>
      <c r="D693" s="4"/>
      <c r="E693" s="4"/>
      <c r="F693" s="4">
        <v>12222.12</v>
      </c>
      <c r="G693" s="4"/>
      <c r="H693" s="4">
        <v>12222.12</v>
      </c>
    </row>
    <row r="694" spans="1:8">
      <c r="A694" s="3" t="s">
        <v>904</v>
      </c>
      <c r="B694" s="4"/>
      <c r="C694" s="4"/>
      <c r="D694" s="4"/>
      <c r="E694" s="4"/>
      <c r="F694" s="4">
        <v>5016</v>
      </c>
      <c r="G694" s="4"/>
      <c r="H694" s="4">
        <v>5016</v>
      </c>
    </row>
    <row r="695" spans="1:8">
      <c r="A695" s="3" t="s">
        <v>906</v>
      </c>
      <c r="B695" s="4"/>
      <c r="C695" s="4"/>
      <c r="D695" s="4"/>
      <c r="E695" s="4"/>
      <c r="F695" s="4"/>
      <c r="G695" s="4">
        <v>457768.7</v>
      </c>
      <c r="H695" s="4">
        <v>457768.7</v>
      </c>
    </row>
    <row r="696" spans="1:8">
      <c r="A696" s="3" t="s">
        <v>908</v>
      </c>
      <c r="B696" s="4"/>
      <c r="C696" s="4"/>
      <c r="D696" s="4"/>
      <c r="E696" s="4"/>
      <c r="F696" s="4">
        <v>375155.1</v>
      </c>
      <c r="G696" s="4">
        <v>562732.61</v>
      </c>
      <c r="H696" s="4">
        <v>937887.71</v>
      </c>
    </row>
    <row r="697" spans="1:8">
      <c r="A697" s="3" t="s">
        <v>910</v>
      </c>
      <c r="B697" s="4"/>
      <c r="C697" s="4"/>
      <c r="D697" s="4"/>
      <c r="E697" s="4"/>
      <c r="F697" s="4">
        <v>32775</v>
      </c>
      <c r="G697" s="4">
        <v>32775</v>
      </c>
      <c r="H697" s="4">
        <v>65550</v>
      </c>
    </row>
    <row r="698" spans="1:8">
      <c r="A698" s="3" t="s">
        <v>912</v>
      </c>
      <c r="B698" s="4"/>
      <c r="C698" s="4"/>
      <c r="D698" s="4"/>
      <c r="E698" s="4"/>
      <c r="F698" s="4">
        <v>286.02999999999997</v>
      </c>
      <c r="G698" s="4">
        <v>2234.6600000000003</v>
      </c>
      <c r="H698" s="4">
        <v>2520.6900000000005</v>
      </c>
    </row>
    <row r="699" spans="1:8">
      <c r="A699" s="3" t="s">
        <v>914</v>
      </c>
      <c r="B699" s="4"/>
      <c r="C699" s="4"/>
      <c r="D699" s="4"/>
      <c r="E699" s="4"/>
      <c r="F699" s="4">
        <v>34500</v>
      </c>
      <c r="G699" s="4"/>
      <c r="H699" s="4">
        <v>34500</v>
      </c>
    </row>
    <row r="700" spans="1:8">
      <c r="A700" s="3" t="s">
        <v>916</v>
      </c>
      <c r="B700" s="4"/>
      <c r="C700" s="4"/>
      <c r="D700" s="4"/>
      <c r="E700" s="4"/>
      <c r="F700" s="4">
        <v>21513</v>
      </c>
      <c r="G700" s="4"/>
      <c r="H700" s="4">
        <v>21513</v>
      </c>
    </row>
    <row r="701" spans="1:8">
      <c r="A701" s="3" t="s">
        <v>918</v>
      </c>
      <c r="B701" s="4"/>
      <c r="C701" s="4"/>
      <c r="D701" s="4"/>
      <c r="E701" s="4"/>
      <c r="F701" s="4">
        <v>7800</v>
      </c>
      <c r="G701" s="4"/>
      <c r="H701" s="4">
        <v>7800</v>
      </c>
    </row>
    <row r="702" spans="1:8">
      <c r="A702" s="3" t="s">
        <v>920</v>
      </c>
      <c r="B702" s="4"/>
      <c r="C702" s="4"/>
      <c r="D702" s="4"/>
      <c r="E702" s="4"/>
      <c r="F702" s="4">
        <v>16800</v>
      </c>
      <c r="G702" s="4"/>
      <c r="H702" s="4">
        <v>16800</v>
      </c>
    </row>
    <row r="703" spans="1:8">
      <c r="A703" s="3" t="s">
        <v>922</v>
      </c>
      <c r="B703" s="4"/>
      <c r="C703" s="4"/>
      <c r="D703" s="4"/>
      <c r="E703" s="4"/>
      <c r="F703" s="4"/>
      <c r="G703" s="4">
        <v>393528</v>
      </c>
      <c r="H703" s="4">
        <v>393528</v>
      </c>
    </row>
    <row r="704" spans="1:8">
      <c r="A704" s="3" t="s">
        <v>924</v>
      </c>
      <c r="B704" s="4"/>
      <c r="C704" s="4"/>
      <c r="D704" s="4"/>
      <c r="E704" s="4"/>
      <c r="F704" s="4"/>
      <c r="G704" s="4">
        <v>6600</v>
      </c>
      <c r="H704" s="4">
        <v>6600</v>
      </c>
    </row>
    <row r="705" spans="1:8">
      <c r="A705" s="3" t="s">
        <v>2016</v>
      </c>
      <c r="B705" s="4"/>
      <c r="C705" s="4"/>
      <c r="D705" s="4"/>
      <c r="E705" s="4"/>
      <c r="F705" s="4"/>
      <c r="G705" s="4">
        <v>463699.89</v>
      </c>
      <c r="H705" s="4">
        <v>463699.89</v>
      </c>
    </row>
    <row r="706" spans="1:8">
      <c r="A706" s="3" t="s">
        <v>2017</v>
      </c>
      <c r="B706" s="4"/>
      <c r="C706" s="4"/>
      <c r="D706" s="4"/>
      <c r="E706" s="4"/>
      <c r="F706" s="4"/>
      <c r="G706" s="4">
        <v>16626.43</v>
      </c>
      <c r="H706" s="4">
        <v>16626.43</v>
      </c>
    </row>
    <row r="707" spans="1:8">
      <c r="A707" s="3" t="s">
        <v>2018</v>
      </c>
      <c r="B707" s="4"/>
      <c r="C707" s="4"/>
      <c r="D707" s="4"/>
      <c r="E707" s="4"/>
      <c r="F707" s="4"/>
      <c r="G707" s="4">
        <v>41040</v>
      </c>
      <c r="H707" s="4">
        <v>41040</v>
      </c>
    </row>
    <row r="708" spans="1:8">
      <c r="A708" s="3" t="s">
        <v>926</v>
      </c>
      <c r="B708" s="4"/>
      <c r="C708" s="4"/>
      <c r="D708" s="4">
        <v>65328.1</v>
      </c>
      <c r="E708" s="4">
        <v>244398.1</v>
      </c>
      <c r="F708" s="4">
        <v>38763.42</v>
      </c>
      <c r="G708" s="4">
        <v>28171.23</v>
      </c>
      <c r="H708" s="4">
        <v>376660.85</v>
      </c>
    </row>
    <row r="709" spans="1:8">
      <c r="A709" s="3" t="s">
        <v>928</v>
      </c>
      <c r="B709" s="4"/>
      <c r="C709" s="4"/>
      <c r="D709" s="4"/>
      <c r="E709" s="4">
        <v>11581.26</v>
      </c>
      <c r="F709" s="4">
        <v>25043</v>
      </c>
      <c r="G709" s="4">
        <v>2592.02</v>
      </c>
      <c r="H709" s="4">
        <v>39216.28</v>
      </c>
    </row>
    <row r="710" spans="1:8">
      <c r="A710" s="3" t="s">
        <v>930</v>
      </c>
      <c r="B710" s="4"/>
      <c r="C710" s="4"/>
      <c r="D710" s="4"/>
      <c r="E710" s="4">
        <v>17200</v>
      </c>
      <c r="F710" s="4"/>
      <c r="G710" s="4"/>
      <c r="H710" s="4">
        <v>17200</v>
      </c>
    </row>
    <row r="711" spans="1:8">
      <c r="A711" s="3" t="s">
        <v>2019</v>
      </c>
      <c r="B711" s="4"/>
      <c r="C711" s="4"/>
      <c r="D711" s="4">
        <v>13196.889999999996</v>
      </c>
      <c r="E711" s="4">
        <v>7454.2699999999977</v>
      </c>
      <c r="F711" s="4">
        <v>11372.480000000001</v>
      </c>
      <c r="G711" s="4"/>
      <c r="H711" s="4">
        <v>32023.639999999992</v>
      </c>
    </row>
    <row r="712" spans="1:8">
      <c r="A712" s="3" t="s">
        <v>1038</v>
      </c>
      <c r="B712" s="4"/>
      <c r="C712" s="4"/>
      <c r="D712" s="4"/>
      <c r="E712" s="4"/>
      <c r="F712" s="4"/>
      <c r="G712" s="4">
        <v>2786.5</v>
      </c>
      <c r="H712" s="4">
        <v>2786.5</v>
      </c>
    </row>
    <row r="713" spans="1:8">
      <c r="A713" s="3" t="s">
        <v>1039</v>
      </c>
      <c r="B713" s="4"/>
      <c r="C713" s="4"/>
      <c r="D713" s="4"/>
      <c r="E713" s="4"/>
      <c r="F713" s="4">
        <v>969</v>
      </c>
      <c r="G713" s="4"/>
      <c r="H713" s="4">
        <v>969</v>
      </c>
    </row>
    <row r="714" spans="1:8">
      <c r="A714" s="3" t="s">
        <v>1041</v>
      </c>
      <c r="B714" s="4"/>
      <c r="C714" s="4"/>
      <c r="D714" s="4"/>
      <c r="E714" s="4"/>
      <c r="F714" s="4"/>
      <c r="G714" s="4">
        <v>92468.82</v>
      </c>
      <c r="H714" s="4">
        <v>92468.82</v>
      </c>
    </row>
    <row r="715" spans="1:8">
      <c r="A715" s="3" t="s">
        <v>1042</v>
      </c>
      <c r="B715" s="4"/>
      <c r="C715" s="4"/>
      <c r="D715" s="4"/>
      <c r="E715" s="4"/>
      <c r="F715" s="4"/>
      <c r="G715" s="4">
        <v>36677.200000000004</v>
      </c>
      <c r="H715" s="4">
        <v>36677.200000000004</v>
      </c>
    </row>
    <row r="716" spans="1:8">
      <c r="A716" s="3" t="s">
        <v>1043</v>
      </c>
      <c r="B716" s="4"/>
      <c r="C716" s="4"/>
      <c r="D716" s="4"/>
      <c r="E716" s="4"/>
      <c r="F716" s="4">
        <v>297674.52</v>
      </c>
      <c r="G716" s="4"/>
      <c r="H716" s="4">
        <v>297674.52</v>
      </c>
    </row>
    <row r="717" spans="1:8">
      <c r="A717" s="3" t="s">
        <v>1045</v>
      </c>
      <c r="B717" s="4"/>
      <c r="C717" s="4"/>
      <c r="D717" s="4"/>
      <c r="E717" s="4"/>
      <c r="F717" s="4">
        <v>18163.169999999998</v>
      </c>
      <c r="G717" s="4"/>
      <c r="H717" s="4">
        <v>18163.169999999998</v>
      </c>
    </row>
    <row r="718" spans="1:8">
      <c r="A718" s="3" t="s">
        <v>1047</v>
      </c>
      <c r="B718" s="4"/>
      <c r="C718" s="4"/>
      <c r="D718" s="4"/>
      <c r="E718" s="4"/>
      <c r="F718" s="4"/>
      <c r="G718" s="4">
        <v>12831.84</v>
      </c>
      <c r="H718" s="4">
        <v>12831.84</v>
      </c>
    </row>
    <row r="719" spans="1:8">
      <c r="A719" s="3" t="s">
        <v>1049</v>
      </c>
      <c r="B719" s="4"/>
      <c r="C719" s="4"/>
      <c r="D719" s="4"/>
      <c r="E719" s="4"/>
      <c r="F719" s="4"/>
      <c r="G719" s="4">
        <v>50280</v>
      </c>
      <c r="H719" s="4">
        <v>50280</v>
      </c>
    </row>
    <row r="720" spans="1:8">
      <c r="A720" s="3" t="s">
        <v>1050</v>
      </c>
      <c r="B720" s="4"/>
      <c r="C720" s="4"/>
      <c r="D720" s="4"/>
      <c r="E720" s="4"/>
      <c r="F720" s="4"/>
      <c r="G720" s="4">
        <v>898983.7699999999</v>
      </c>
      <c r="H720" s="4">
        <v>898983.7699999999</v>
      </c>
    </row>
    <row r="721" spans="1:8">
      <c r="A721" s="3" t="s">
        <v>2020</v>
      </c>
      <c r="B721" s="4"/>
      <c r="C721" s="4"/>
      <c r="D721" s="4"/>
      <c r="E721" s="4"/>
      <c r="F721" s="4"/>
      <c r="G721" s="4">
        <v>18804.3</v>
      </c>
      <c r="H721" s="4">
        <v>18804.3</v>
      </c>
    </row>
    <row r="722" spans="1:8">
      <c r="A722" s="3" t="s">
        <v>1052</v>
      </c>
      <c r="B722" s="4"/>
      <c r="C722" s="4"/>
      <c r="D722" s="4"/>
      <c r="E722" s="4"/>
      <c r="F722" s="4"/>
      <c r="G722" s="4">
        <v>44759.25</v>
      </c>
      <c r="H722" s="4">
        <v>44759.25</v>
      </c>
    </row>
    <row r="723" spans="1:8">
      <c r="A723" s="3" t="s">
        <v>1054</v>
      </c>
      <c r="B723" s="4"/>
      <c r="C723" s="4"/>
      <c r="D723" s="4"/>
      <c r="E723" s="4"/>
      <c r="F723" s="4">
        <v>14105</v>
      </c>
      <c r="G723" s="4"/>
      <c r="H723" s="4">
        <v>14105</v>
      </c>
    </row>
    <row r="724" spans="1:8">
      <c r="A724" s="3" t="s">
        <v>1056</v>
      </c>
      <c r="B724" s="4"/>
      <c r="C724" s="4"/>
      <c r="D724" s="4"/>
      <c r="E724" s="4"/>
      <c r="F724" s="4">
        <v>10798.5</v>
      </c>
      <c r="G724" s="4"/>
      <c r="H724" s="4">
        <v>10798.5</v>
      </c>
    </row>
    <row r="725" spans="1:8">
      <c r="A725" s="3" t="s">
        <v>1058</v>
      </c>
      <c r="B725" s="4"/>
      <c r="C725" s="4"/>
      <c r="D725" s="4"/>
      <c r="E725" s="4"/>
      <c r="F725" s="4"/>
      <c r="G725" s="4">
        <v>129423.56</v>
      </c>
      <c r="H725" s="4">
        <v>129423.56</v>
      </c>
    </row>
    <row r="726" spans="1:8">
      <c r="A726" s="3" t="s">
        <v>2021</v>
      </c>
      <c r="B726" s="4"/>
      <c r="C726" s="4"/>
      <c r="D726" s="4"/>
      <c r="E726" s="4"/>
      <c r="F726" s="4">
        <v>309518.55</v>
      </c>
      <c r="G726" s="4"/>
      <c r="H726" s="4">
        <v>309518.55</v>
      </c>
    </row>
    <row r="727" spans="1:8">
      <c r="A727" s="3" t="s">
        <v>1061</v>
      </c>
      <c r="B727" s="4"/>
      <c r="C727" s="4"/>
      <c r="D727" s="4"/>
      <c r="E727" s="4"/>
      <c r="F727" s="4"/>
      <c r="G727" s="4">
        <v>6908.4</v>
      </c>
      <c r="H727" s="4">
        <v>6908.4</v>
      </c>
    </row>
    <row r="728" spans="1:8">
      <c r="A728" s="3" t="s">
        <v>2022</v>
      </c>
      <c r="B728" s="4"/>
      <c r="C728" s="4"/>
      <c r="D728" s="4"/>
      <c r="E728" s="4"/>
      <c r="F728" s="4"/>
      <c r="G728" s="4">
        <v>3865.67</v>
      </c>
      <c r="H728" s="4">
        <v>3865.67</v>
      </c>
    </row>
    <row r="729" spans="1:8">
      <c r="A729" s="3" t="s">
        <v>1063</v>
      </c>
      <c r="B729" s="4"/>
      <c r="C729" s="4"/>
      <c r="D729" s="4"/>
      <c r="E729" s="4"/>
      <c r="F729" s="4">
        <v>2467.15</v>
      </c>
      <c r="G729" s="4"/>
      <c r="H729" s="4">
        <v>2467.15</v>
      </c>
    </row>
    <row r="730" spans="1:8">
      <c r="A730" s="3" t="s">
        <v>1065</v>
      </c>
      <c r="B730" s="4"/>
      <c r="C730" s="4"/>
      <c r="D730" s="4"/>
      <c r="E730" s="4"/>
      <c r="F730" s="4"/>
      <c r="G730" s="4">
        <v>26961</v>
      </c>
      <c r="H730" s="4">
        <v>26961</v>
      </c>
    </row>
    <row r="731" spans="1:8">
      <c r="A731" s="3" t="s">
        <v>1067</v>
      </c>
      <c r="B731" s="4"/>
      <c r="C731" s="4"/>
      <c r="D731" s="4"/>
      <c r="E731" s="4"/>
      <c r="F731" s="4">
        <v>33008.97</v>
      </c>
      <c r="G731" s="4">
        <v>63826.49</v>
      </c>
      <c r="H731" s="4">
        <v>96835.459999999992</v>
      </c>
    </row>
    <row r="732" spans="1:8">
      <c r="A732" s="3" t="s">
        <v>1069</v>
      </c>
      <c r="B732" s="4"/>
      <c r="C732" s="4"/>
      <c r="D732" s="4"/>
      <c r="E732" s="4"/>
      <c r="F732" s="4">
        <v>16200</v>
      </c>
      <c r="G732" s="4"/>
      <c r="H732" s="4">
        <v>16200</v>
      </c>
    </row>
    <row r="733" spans="1:8">
      <c r="A733" s="3" t="s">
        <v>1071</v>
      </c>
      <c r="B733" s="4"/>
      <c r="C733" s="4"/>
      <c r="D733" s="4"/>
      <c r="E733" s="4"/>
      <c r="F733" s="4">
        <v>2793</v>
      </c>
      <c r="G733" s="4"/>
      <c r="H733" s="4">
        <v>2793</v>
      </c>
    </row>
    <row r="734" spans="1:8">
      <c r="A734" s="3" t="s">
        <v>1073</v>
      </c>
      <c r="B734" s="4"/>
      <c r="C734" s="4"/>
      <c r="D734" s="4"/>
      <c r="E734" s="4"/>
      <c r="F734" s="4">
        <v>5920</v>
      </c>
      <c r="G734" s="4">
        <v>65120</v>
      </c>
      <c r="H734" s="4">
        <v>71040</v>
      </c>
    </row>
    <row r="735" spans="1:8">
      <c r="A735" s="3" t="s">
        <v>1075</v>
      </c>
      <c r="B735" s="4"/>
      <c r="C735" s="4"/>
      <c r="D735" s="4"/>
      <c r="E735" s="4"/>
      <c r="F735" s="4"/>
      <c r="G735" s="4">
        <v>8117</v>
      </c>
      <c r="H735" s="4">
        <v>8117</v>
      </c>
    </row>
    <row r="736" spans="1:8">
      <c r="A736" s="3" t="s">
        <v>2023</v>
      </c>
      <c r="B736" s="4"/>
      <c r="C736" s="4"/>
      <c r="D736" s="4"/>
      <c r="E736" s="4"/>
      <c r="F736" s="4"/>
      <c r="G736" s="4">
        <v>64057</v>
      </c>
      <c r="H736" s="4">
        <v>64057</v>
      </c>
    </row>
    <row r="737" spans="1:8">
      <c r="A737" s="3" t="s">
        <v>2024</v>
      </c>
      <c r="B737" s="4"/>
      <c r="C737" s="4"/>
      <c r="D737" s="4"/>
      <c r="E737" s="4"/>
      <c r="F737" s="4"/>
      <c r="G737" s="4">
        <v>10218</v>
      </c>
      <c r="H737" s="4">
        <v>10218</v>
      </c>
    </row>
    <row r="738" spans="1:8">
      <c r="A738" s="3" t="s">
        <v>1076</v>
      </c>
      <c r="B738" s="4"/>
      <c r="C738" s="4"/>
      <c r="D738" s="4"/>
      <c r="E738" s="4"/>
      <c r="F738" s="4">
        <v>23900.75</v>
      </c>
      <c r="G738" s="4"/>
      <c r="H738" s="4">
        <v>23900.75</v>
      </c>
    </row>
    <row r="739" spans="1:8">
      <c r="A739" s="3" t="s">
        <v>1078</v>
      </c>
      <c r="B739" s="4"/>
      <c r="C739" s="4"/>
      <c r="D739" s="4"/>
      <c r="E739" s="4"/>
      <c r="F739" s="4">
        <v>4500</v>
      </c>
      <c r="G739" s="4"/>
      <c r="H739" s="4">
        <v>4500</v>
      </c>
    </row>
    <row r="740" spans="1:8">
      <c r="A740" s="3" t="s">
        <v>1080</v>
      </c>
      <c r="B740" s="4"/>
      <c r="C740" s="4"/>
      <c r="D740" s="4"/>
      <c r="E740" s="4"/>
      <c r="F740" s="4"/>
      <c r="G740" s="4">
        <v>86442.989999999991</v>
      </c>
      <c r="H740" s="4">
        <v>86442.989999999991</v>
      </c>
    </row>
    <row r="741" spans="1:8">
      <c r="A741" s="3" t="s">
        <v>1081</v>
      </c>
      <c r="B741" s="4"/>
      <c r="C741" s="4"/>
      <c r="D741" s="4"/>
      <c r="E741" s="4"/>
      <c r="F741" s="4">
        <v>87675</v>
      </c>
      <c r="G741" s="4">
        <v>50950</v>
      </c>
      <c r="H741" s="4">
        <v>138625</v>
      </c>
    </row>
    <row r="742" spans="1:8">
      <c r="A742" s="3" t="s">
        <v>1083</v>
      </c>
      <c r="B742" s="4"/>
      <c r="C742" s="4"/>
      <c r="D742" s="4"/>
      <c r="E742" s="4"/>
      <c r="F742" s="4">
        <v>131584.5</v>
      </c>
      <c r="G742" s="4"/>
      <c r="H742" s="4">
        <v>131584.5</v>
      </c>
    </row>
    <row r="743" spans="1:8">
      <c r="A743" s="3" t="s">
        <v>1085</v>
      </c>
      <c r="B743" s="4"/>
      <c r="C743" s="4"/>
      <c r="D743" s="4"/>
      <c r="E743" s="4"/>
      <c r="F743" s="4">
        <v>11376.29</v>
      </c>
      <c r="G743" s="4"/>
      <c r="H743" s="4">
        <v>11376.29</v>
      </c>
    </row>
    <row r="744" spans="1:8">
      <c r="A744" s="3" t="s">
        <v>1087</v>
      </c>
      <c r="B744" s="4"/>
      <c r="C744" s="4"/>
      <c r="D744" s="4"/>
      <c r="E744" s="4"/>
      <c r="F744" s="4">
        <v>6780</v>
      </c>
      <c r="G744" s="4"/>
      <c r="H744" s="4">
        <v>6780</v>
      </c>
    </row>
    <row r="745" spans="1:8">
      <c r="A745" s="3" t="s">
        <v>1089</v>
      </c>
      <c r="B745" s="4"/>
      <c r="C745" s="4"/>
      <c r="D745" s="4"/>
      <c r="E745" s="4"/>
      <c r="F745" s="4">
        <v>50160</v>
      </c>
      <c r="G745" s="4"/>
      <c r="H745" s="4">
        <v>50160</v>
      </c>
    </row>
    <row r="746" spans="1:8">
      <c r="A746" s="3" t="s">
        <v>1091</v>
      </c>
      <c r="B746" s="4"/>
      <c r="C746" s="4"/>
      <c r="D746" s="4"/>
      <c r="E746" s="4"/>
      <c r="F746" s="4">
        <v>14677.5</v>
      </c>
      <c r="G746" s="4"/>
      <c r="H746" s="4">
        <v>14677.5</v>
      </c>
    </row>
    <row r="747" spans="1:8">
      <c r="A747" s="3" t="s">
        <v>1093</v>
      </c>
      <c r="B747" s="4"/>
      <c r="C747" s="4"/>
      <c r="D747" s="4"/>
      <c r="E747" s="4"/>
      <c r="F747" s="4">
        <v>27884.400000000001</v>
      </c>
      <c r="G747" s="4">
        <v>4275</v>
      </c>
      <c r="H747" s="4">
        <v>32159.4</v>
      </c>
    </row>
    <row r="748" spans="1:8">
      <c r="A748" s="3" t="s">
        <v>1095</v>
      </c>
      <c r="B748" s="4"/>
      <c r="C748" s="4"/>
      <c r="D748" s="4"/>
      <c r="E748" s="4"/>
      <c r="F748" s="4">
        <v>37081.919999999998</v>
      </c>
      <c r="G748" s="4"/>
      <c r="H748" s="4">
        <v>37081.919999999998</v>
      </c>
    </row>
    <row r="749" spans="1:8">
      <c r="A749" s="3" t="s">
        <v>2025</v>
      </c>
      <c r="B749" s="4"/>
      <c r="C749" s="4"/>
      <c r="D749" s="4"/>
      <c r="E749" s="4"/>
      <c r="F749" s="4"/>
      <c r="G749" s="4">
        <v>1110700.2</v>
      </c>
      <c r="H749" s="4">
        <v>1110700.2</v>
      </c>
    </row>
    <row r="750" spans="1:8">
      <c r="A750" s="3" t="s">
        <v>1097</v>
      </c>
      <c r="B750" s="4"/>
      <c r="C750" s="4"/>
      <c r="D750" s="4"/>
      <c r="E750" s="4"/>
      <c r="F750" s="4">
        <v>22315.5</v>
      </c>
      <c r="G750" s="4"/>
      <c r="H750" s="4">
        <v>22315.5</v>
      </c>
    </row>
    <row r="751" spans="1:8">
      <c r="A751" s="3" t="s">
        <v>1099</v>
      </c>
      <c r="B751" s="4"/>
      <c r="C751" s="4"/>
      <c r="D751" s="4"/>
      <c r="E751" s="4"/>
      <c r="F751" s="4">
        <v>19000</v>
      </c>
      <c r="G751" s="4"/>
      <c r="H751" s="4">
        <v>19000</v>
      </c>
    </row>
    <row r="752" spans="1:8">
      <c r="A752" s="3" t="s">
        <v>1101</v>
      </c>
      <c r="B752" s="4"/>
      <c r="C752" s="4"/>
      <c r="D752" s="4"/>
      <c r="E752" s="4"/>
      <c r="F752" s="4">
        <v>120000.44</v>
      </c>
      <c r="G752" s="4">
        <v>213696.65</v>
      </c>
      <c r="H752" s="4">
        <v>333697.08999999997</v>
      </c>
    </row>
    <row r="753" spans="1:8">
      <c r="A753" s="3" t="s">
        <v>1103</v>
      </c>
      <c r="B753" s="4"/>
      <c r="C753" s="4"/>
      <c r="D753" s="4"/>
      <c r="E753" s="4"/>
      <c r="F753" s="4">
        <v>21546</v>
      </c>
      <c r="G753" s="4"/>
      <c r="H753" s="4">
        <v>21546</v>
      </c>
    </row>
    <row r="754" spans="1:8">
      <c r="A754" s="3" t="s">
        <v>2026</v>
      </c>
      <c r="B754" s="4"/>
      <c r="C754" s="4"/>
      <c r="D754" s="4"/>
      <c r="E754" s="4"/>
      <c r="F754" s="4"/>
      <c r="G754" s="4">
        <v>15231.45</v>
      </c>
      <c r="H754" s="4">
        <v>15231.45</v>
      </c>
    </row>
    <row r="755" spans="1:8">
      <c r="A755" s="3" t="s">
        <v>1105</v>
      </c>
      <c r="B755" s="4"/>
      <c r="C755" s="4"/>
      <c r="D755" s="4"/>
      <c r="E755" s="4"/>
      <c r="F755" s="4"/>
      <c r="G755" s="4">
        <v>202806</v>
      </c>
      <c r="H755" s="4">
        <v>202806</v>
      </c>
    </row>
    <row r="756" spans="1:8">
      <c r="A756" s="3" t="s">
        <v>1107</v>
      </c>
      <c r="B756" s="4"/>
      <c r="C756" s="4"/>
      <c r="D756" s="4"/>
      <c r="E756" s="4"/>
      <c r="F756" s="4">
        <v>17340</v>
      </c>
      <c r="G756" s="4"/>
      <c r="H756" s="4">
        <v>17340</v>
      </c>
    </row>
    <row r="757" spans="1:8">
      <c r="A757" s="3" t="s">
        <v>1109</v>
      </c>
      <c r="B757" s="4"/>
      <c r="C757" s="4"/>
      <c r="D757" s="4"/>
      <c r="E757" s="4"/>
      <c r="F757" s="4">
        <v>12980</v>
      </c>
      <c r="G757" s="4"/>
      <c r="H757" s="4">
        <v>12980</v>
      </c>
    </row>
    <row r="758" spans="1:8">
      <c r="A758" s="3" t="s">
        <v>1111</v>
      </c>
      <c r="B758" s="4"/>
      <c r="C758" s="4"/>
      <c r="D758" s="4"/>
      <c r="E758" s="4"/>
      <c r="F758" s="4">
        <v>6813.76</v>
      </c>
      <c r="G758" s="4"/>
      <c r="H758" s="4">
        <v>6813.76</v>
      </c>
    </row>
    <row r="759" spans="1:8">
      <c r="A759" s="3" t="s">
        <v>1113</v>
      </c>
      <c r="B759" s="4"/>
      <c r="C759" s="4"/>
      <c r="D759" s="4"/>
      <c r="E759" s="4"/>
      <c r="F759" s="4"/>
      <c r="G759" s="4">
        <v>6361.2</v>
      </c>
      <c r="H759" s="4">
        <v>6361.2</v>
      </c>
    </row>
    <row r="760" spans="1:8">
      <c r="A760" s="3" t="s">
        <v>1115</v>
      </c>
      <c r="B760" s="4"/>
      <c r="C760" s="4"/>
      <c r="D760" s="4"/>
      <c r="E760" s="4"/>
      <c r="F760" s="4"/>
      <c r="G760" s="4">
        <v>67817.17</v>
      </c>
      <c r="H760" s="4">
        <v>67817.17</v>
      </c>
    </row>
    <row r="761" spans="1:8">
      <c r="A761" s="3" t="s">
        <v>1116</v>
      </c>
      <c r="B761" s="4"/>
      <c r="C761" s="4"/>
      <c r="D761" s="4"/>
      <c r="E761" s="4"/>
      <c r="F761" s="4">
        <v>5922.56</v>
      </c>
      <c r="G761" s="4"/>
      <c r="H761" s="4">
        <v>5922.56</v>
      </c>
    </row>
    <row r="762" spans="1:8">
      <c r="A762" s="3" t="s">
        <v>1118</v>
      </c>
      <c r="B762" s="4"/>
      <c r="C762" s="4"/>
      <c r="D762" s="4"/>
      <c r="E762" s="4"/>
      <c r="F762" s="4">
        <v>12133.95</v>
      </c>
      <c r="G762" s="4"/>
      <c r="H762" s="4">
        <v>12133.95</v>
      </c>
    </row>
    <row r="763" spans="1:8">
      <c r="A763" s="3" t="s">
        <v>1120</v>
      </c>
      <c r="B763" s="4"/>
      <c r="C763" s="4"/>
      <c r="D763" s="4"/>
      <c r="E763" s="4"/>
      <c r="F763" s="4"/>
      <c r="G763" s="4">
        <v>11754.67</v>
      </c>
      <c r="H763" s="4">
        <v>11754.67</v>
      </c>
    </row>
    <row r="764" spans="1:8">
      <c r="A764" s="3" t="s">
        <v>1122</v>
      </c>
      <c r="B764" s="4"/>
      <c r="C764" s="4"/>
      <c r="D764" s="4"/>
      <c r="E764" s="4"/>
      <c r="F764" s="4"/>
      <c r="G764" s="4">
        <v>316830.70999999996</v>
      </c>
      <c r="H764" s="4">
        <v>316830.70999999996</v>
      </c>
    </row>
    <row r="765" spans="1:8">
      <c r="A765" s="3" t="s">
        <v>1123</v>
      </c>
      <c r="B765" s="4"/>
      <c r="C765" s="4"/>
      <c r="D765" s="4"/>
      <c r="E765" s="4"/>
      <c r="F765" s="4"/>
      <c r="G765" s="4">
        <v>4012.8</v>
      </c>
      <c r="H765" s="4">
        <v>4012.8</v>
      </c>
    </row>
    <row r="766" spans="1:8">
      <c r="A766" s="3" t="s">
        <v>1125</v>
      </c>
      <c r="B766" s="4"/>
      <c r="C766" s="4"/>
      <c r="D766" s="4"/>
      <c r="E766" s="4"/>
      <c r="F766" s="4">
        <v>20556</v>
      </c>
      <c r="G766" s="4"/>
      <c r="H766" s="4">
        <v>20556</v>
      </c>
    </row>
    <row r="767" spans="1:8">
      <c r="A767" s="3" t="s">
        <v>1127</v>
      </c>
      <c r="B767" s="4"/>
      <c r="C767" s="4"/>
      <c r="D767" s="4"/>
      <c r="E767" s="4"/>
      <c r="F767" s="4">
        <v>47250</v>
      </c>
      <c r="G767" s="4">
        <v>4807.5</v>
      </c>
      <c r="H767" s="4">
        <v>52057.5</v>
      </c>
    </row>
    <row r="768" spans="1:8">
      <c r="A768" s="3" t="s">
        <v>1129</v>
      </c>
      <c r="B768" s="4"/>
      <c r="C768" s="4"/>
      <c r="D768" s="4"/>
      <c r="E768" s="4"/>
      <c r="F768" s="4">
        <v>23000</v>
      </c>
      <c r="G768" s="4"/>
      <c r="H768" s="4">
        <v>23000</v>
      </c>
    </row>
    <row r="769" spans="1:8">
      <c r="A769" s="3" t="s">
        <v>2027</v>
      </c>
      <c r="B769" s="4"/>
      <c r="C769" s="4"/>
      <c r="D769" s="4"/>
      <c r="E769" s="4"/>
      <c r="F769" s="4"/>
      <c r="G769" s="4">
        <v>20520</v>
      </c>
      <c r="H769" s="4">
        <v>20520</v>
      </c>
    </row>
    <row r="770" spans="1:8">
      <c r="A770" s="3" t="s">
        <v>2028</v>
      </c>
      <c r="B770" s="4"/>
      <c r="C770" s="4"/>
      <c r="D770" s="4"/>
      <c r="E770" s="4"/>
      <c r="F770" s="4"/>
      <c r="G770" s="4">
        <v>18924</v>
      </c>
      <c r="H770" s="4">
        <v>18924</v>
      </c>
    </row>
    <row r="771" spans="1:8">
      <c r="A771" s="3" t="s">
        <v>2029</v>
      </c>
      <c r="B771" s="4"/>
      <c r="C771" s="4"/>
      <c r="D771" s="4"/>
      <c r="E771" s="4"/>
      <c r="F771" s="4"/>
      <c r="G771" s="4">
        <v>19779</v>
      </c>
      <c r="H771" s="4">
        <v>19779</v>
      </c>
    </row>
    <row r="772" spans="1:8">
      <c r="A772" s="3" t="s">
        <v>1131</v>
      </c>
      <c r="B772" s="4"/>
      <c r="C772" s="4"/>
      <c r="D772" s="4"/>
      <c r="E772" s="4"/>
      <c r="F772" s="4"/>
      <c r="G772" s="4">
        <v>33848.42</v>
      </c>
      <c r="H772" s="4">
        <v>33848.42</v>
      </c>
    </row>
    <row r="773" spans="1:8">
      <c r="A773" s="3" t="s">
        <v>2030</v>
      </c>
      <c r="B773" s="4"/>
      <c r="C773" s="4"/>
      <c r="D773" s="4"/>
      <c r="E773" s="4"/>
      <c r="F773" s="4"/>
      <c r="G773" s="4">
        <v>11516.22</v>
      </c>
      <c r="H773" s="4">
        <v>11516.22</v>
      </c>
    </row>
    <row r="774" spans="1:8">
      <c r="A774" s="3" t="s">
        <v>1133</v>
      </c>
      <c r="B774" s="4"/>
      <c r="C774" s="4"/>
      <c r="D774" s="4"/>
      <c r="E774" s="4"/>
      <c r="F774" s="4"/>
      <c r="G774" s="4">
        <v>39996.9</v>
      </c>
      <c r="H774" s="4">
        <v>39996.9</v>
      </c>
    </row>
    <row r="775" spans="1:8">
      <c r="A775" s="3" t="s">
        <v>1135</v>
      </c>
      <c r="B775" s="4"/>
      <c r="C775" s="4"/>
      <c r="D775" s="4"/>
      <c r="E775" s="4"/>
      <c r="F775" s="4"/>
      <c r="G775" s="4">
        <v>66491.180000000008</v>
      </c>
      <c r="H775" s="4">
        <v>66491.180000000008</v>
      </c>
    </row>
    <row r="776" spans="1:8">
      <c r="A776" s="3" t="s">
        <v>1137</v>
      </c>
      <c r="B776" s="4"/>
      <c r="C776" s="4"/>
      <c r="D776" s="4"/>
      <c r="E776" s="4"/>
      <c r="F776" s="4">
        <v>2411.67</v>
      </c>
      <c r="G776" s="4"/>
      <c r="H776" s="4">
        <v>2411.67</v>
      </c>
    </row>
    <row r="777" spans="1:8">
      <c r="A777" s="3" t="s">
        <v>1139</v>
      </c>
      <c r="B777" s="4"/>
      <c r="C777" s="4"/>
      <c r="D777" s="4"/>
      <c r="E777" s="4"/>
      <c r="F777" s="4">
        <v>12500</v>
      </c>
      <c r="G777" s="4"/>
      <c r="H777" s="4">
        <v>12500</v>
      </c>
    </row>
    <row r="778" spans="1:8">
      <c r="A778" s="3" t="s">
        <v>2031</v>
      </c>
      <c r="B778" s="4"/>
      <c r="C778" s="4"/>
      <c r="D778" s="4"/>
      <c r="E778" s="4"/>
      <c r="F778" s="4"/>
      <c r="G778" s="4">
        <v>64650.45</v>
      </c>
      <c r="H778" s="4">
        <v>64650.45</v>
      </c>
    </row>
    <row r="779" spans="1:8">
      <c r="A779" s="3" t="s">
        <v>1141</v>
      </c>
      <c r="B779" s="4"/>
      <c r="C779" s="4"/>
      <c r="D779" s="4"/>
      <c r="E779" s="4"/>
      <c r="F779" s="4">
        <v>5455</v>
      </c>
      <c r="G779" s="4">
        <v>61370</v>
      </c>
      <c r="H779" s="4">
        <v>66825</v>
      </c>
    </row>
    <row r="780" spans="1:8">
      <c r="A780" s="3" t="s">
        <v>1143</v>
      </c>
      <c r="B780" s="4"/>
      <c r="C780" s="4"/>
      <c r="D780" s="4"/>
      <c r="E780" s="4"/>
      <c r="F780" s="4"/>
      <c r="G780" s="4">
        <v>12340.2</v>
      </c>
      <c r="H780" s="4">
        <v>12340.2</v>
      </c>
    </row>
    <row r="781" spans="1:8">
      <c r="A781" s="3" t="s">
        <v>1145</v>
      </c>
      <c r="B781" s="4"/>
      <c r="C781" s="4"/>
      <c r="D781" s="4"/>
      <c r="E781" s="4"/>
      <c r="F781" s="4">
        <v>10600</v>
      </c>
      <c r="G781" s="4">
        <v>26597.26</v>
      </c>
      <c r="H781" s="4">
        <v>37197.259999999995</v>
      </c>
    </row>
    <row r="782" spans="1:8">
      <c r="A782" s="3" t="s">
        <v>1147</v>
      </c>
      <c r="B782" s="4"/>
      <c r="C782" s="4"/>
      <c r="D782" s="4"/>
      <c r="E782" s="4"/>
      <c r="F782" s="4"/>
      <c r="G782" s="4">
        <v>12706.09</v>
      </c>
      <c r="H782" s="4">
        <v>12706.09</v>
      </c>
    </row>
    <row r="783" spans="1:8">
      <c r="A783" s="3" t="s">
        <v>1149</v>
      </c>
      <c r="B783" s="4"/>
      <c r="C783" s="4"/>
      <c r="D783" s="4"/>
      <c r="E783" s="4"/>
      <c r="F783" s="4"/>
      <c r="G783" s="4">
        <v>6198.05</v>
      </c>
      <c r="H783" s="4">
        <v>6198.05</v>
      </c>
    </row>
    <row r="784" spans="1:8">
      <c r="A784" s="3" t="s">
        <v>2032</v>
      </c>
      <c r="B784" s="4"/>
      <c r="C784" s="4"/>
      <c r="D784" s="4"/>
      <c r="E784" s="4"/>
      <c r="F784" s="4"/>
      <c r="G784" s="4">
        <v>33400</v>
      </c>
      <c r="H784" s="4">
        <v>33400</v>
      </c>
    </row>
    <row r="785" spans="1:8">
      <c r="A785" s="3" t="s">
        <v>2033</v>
      </c>
      <c r="B785" s="4"/>
      <c r="C785" s="4"/>
      <c r="D785" s="4"/>
      <c r="E785" s="4"/>
      <c r="F785" s="4"/>
      <c r="G785" s="4">
        <v>13480.5</v>
      </c>
      <c r="H785" s="4">
        <v>13480.5</v>
      </c>
    </row>
    <row r="786" spans="1:8">
      <c r="A786" s="3" t="s">
        <v>1151</v>
      </c>
      <c r="B786" s="4"/>
      <c r="C786" s="4"/>
      <c r="D786" s="4"/>
      <c r="E786" s="4"/>
      <c r="F786" s="4">
        <v>147060</v>
      </c>
      <c r="G786" s="4">
        <v>147060</v>
      </c>
      <c r="H786" s="4">
        <v>294120</v>
      </c>
    </row>
    <row r="787" spans="1:8">
      <c r="A787" s="3" t="s">
        <v>1153</v>
      </c>
      <c r="B787" s="4"/>
      <c r="C787" s="4"/>
      <c r="D787" s="4"/>
      <c r="E787" s="4"/>
      <c r="F787" s="4"/>
      <c r="G787" s="4">
        <v>17983</v>
      </c>
      <c r="H787" s="4">
        <v>17983</v>
      </c>
    </row>
    <row r="788" spans="1:8">
      <c r="A788" s="3" t="s">
        <v>2034</v>
      </c>
      <c r="B788" s="4"/>
      <c r="C788" s="4"/>
      <c r="D788" s="4"/>
      <c r="E788" s="4"/>
      <c r="F788" s="4"/>
      <c r="G788" s="4">
        <v>15000</v>
      </c>
      <c r="H788" s="4">
        <v>15000</v>
      </c>
    </row>
    <row r="789" spans="1:8">
      <c r="A789" s="3" t="s">
        <v>1155</v>
      </c>
      <c r="B789" s="4"/>
      <c r="C789" s="4"/>
      <c r="D789" s="4"/>
      <c r="E789" s="4"/>
      <c r="F789" s="4"/>
      <c r="G789" s="4">
        <v>30000</v>
      </c>
      <c r="H789" s="4">
        <v>30000</v>
      </c>
    </row>
    <row r="790" spans="1:8">
      <c r="A790" s="3" t="s">
        <v>1157</v>
      </c>
      <c r="B790" s="4"/>
      <c r="C790" s="4"/>
      <c r="D790" s="4"/>
      <c r="E790" s="4"/>
      <c r="F790" s="4"/>
      <c r="G790" s="4">
        <v>6251.92</v>
      </c>
      <c r="H790" s="4">
        <v>6251.92</v>
      </c>
    </row>
    <row r="791" spans="1:8">
      <c r="A791" s="3" t="s">
        <v>1159</v>
      </c>
      <c r="B791" s="4"/>
      <c r="C791" s="4"/>
      <c r="D791" s="4"/>
      <c r="E791" s="4"/>
      <c r="F791" s="4"/>
      <c r="G791" s="4">
        <v>71592</v>
      </c>
      <c r="H791" s="4">
        <v>71592</v>
      </c>
    </row>
    <row r="792" spans="1:8">
      <c r="A792" s="3" t="s">
        <v>1160</v>
      </c>
      <c r="B792" s="4"/>
      <c r="C792" s="4"/>
      <c r="D792" s="4"/>
      <c r="E792" s="4"/>
      <c r="F792" s="4"/>
      <c r="G792" s="4">
        <v>26586.66</v>
      </c>
      <c r="H792" s="4">
        <v>26586.66</v>
      </c>
    </row>
    <row r="793" spans="1:8">
      <c r="A793" s="3" t="s">
        <v>1161</v>
      </c>
      <c r="B793" s="4"/>
      <c r="C793" s="4"/>
      <c r="D793" s="4"/>
      <c r="E793" s="4"/>
      <c r="F793" s="4"/>
      <c r="G793" s="4">
        <v>4049.27</v>
      </c>
      <c r="H793" s="4">
        <v>4049.27</v>
      </c>
    </row>
    <row r="794" spans="1:8">
      <c r="A794" s="3" t="s">
        <v>2035</v>
      </c>
      <c r="B794" s="4"/>
      <c r="C794" s="4"/>
      <c r="D794" s="4"/>
      <c r="E794" s="4"/>
      <c r="F794" s="4"/>
      <c r="G794" s="4">
        <v>42900</v>
      </c>
      <c r="H794" s="4">
        <v>42900</v>
      </c>
    </row>
    <row r="795" spans="1:8">
      <c r="A795" s="3" t="s">
        <v>1163</v>
      </c>
      <c r="B795" s="4"/>
      <c r="C795" s="4"/>
      <c r="D795" s="4"/>
      <c r="E795" s="4"/>
      <c r="F795" s="4"/>
      <c r="G795" s="4">
        <v>168777</v>
      </c>
      <c r="H795" s="4">
        <v>168777</v>
      </c>
    </row>
    <row r="796" spans="1:8">
      <c r="A796" s="3" t="s">
        <v>1164</v>
      </c>
      <c r="B796" s="4"/>
      <c r="C796" s="4"/>
      <c r="D796" s="4"/>
      <c r="E796" s="4"/>
      <c r="F796" s="4"/>
      <c r="G796" s="4">
        <v>7182.9</v>
      </c>
      <c r="H796" s="4">
        <v>7182.9</v>
      </c>
    </row>
    <row r="797" spans="1:8">
      <c r="A797" s="3" t="s">
        <v>2036</v>
      </c>
      <c r="B797" s="4"/>
      <c r="C797" s="4"/>
      <c r="D797" s="4"/>
      <c r="E797" s="4"/>
      <c r="F797" s="4"/>
      <c r="G797" s="4">
        <v>8183.2</v>
      </c>
      <c r="H797" s="4">
        <v>8183.2</v>
      </c>
    </row>
    <row r="798" spans="1:8">
      <c r="A798" s="3" t="s">
        <v>2037</v>
      </c>
      <c r="B798" s="4"/>
      <c r="C798" s="4"/>
      <c r="D798" s="4"/>
      <c r="E798" s="4"/>
      <c r="F798" s="4"/>
      <c r="G798" s="4">
        <v>13905.72</v>
      </c>
      <c r="H798" s="4">
        <v>13905.72</v>
      </c>
    </row>
    <row r="799" spans="1:8">
      <c r="A799" s="3" t="s">
        <v>1166</v>
      </c>
      <c r="B799" s="4"/>
      <c r="C799" s="4"/>
      <c r="D799" s="4"/>
      <c r="E799" s="4"/>
      <c r="F799" s="4">
        <v>81800</v>
      </c>
      <c r="G799" s="4"/>
      <c r="H799" s="4">
        <v>81800</v>
      </c>
    </row>
    <row r="800" spans="1:8">
      <c r="A800" s="3" t="s">
        <v>1168</v>
      </c>
      <c r="B800" s="4"/>
      <c r="C800" s="4"/>
      <c r="D800" s="4"/>
      <c r="E800" s="4"/>
      <c r="F800" s="4"/>
      <c r="G800" s="4">
        <v>218946.12</v>
      </c>
      <c r="H800" s="4">
        <v>218946.12</v>
      </c>
    </row>
    <row r="801" spans="1:8">
      <c r="A801" s="3" t="s">
        <v>1169</v>
      </c>
      <c r="B801" s="4"/>
      <c r="C801" s="4"/>
      <c r="D801" s="4"/>
      <c r="E801" s="4"/>
      <c r="F801" s="4"/>
      <c r="G801" s="4">
        <v>13852.24</v>
      </c>
      <c r="H801" s="4">
        <v>13852.24</v>
      </c>
    </row>
    <row r="802" spans="1:8">
      <c r="A802" s="3" t="s">
        <v>1171</v>
      </c>
      <c r="B802" s="4"/>
      <c r="C802" s="4"/>
      <c r="D802" s="4"/>
      <c r="E802" s="4"/>
      <c r="F802" s="4">
        <v>174420</v>
      </c>
      <c r="G802" s="4"/>
      <c r="H802" s="4">
        <v>174420</v>
      </c>
    </row>
    <row r="803" spans="1:8">
      <c r="A803" s="3" t="s">
        <v>1173</v>
      </c>
      <c r="B803" s="4"/>
      <c r="C803" s="4"/>
      <c r="D803" s="4"/>
      <c r="E803" s="4"/>
      <c r="F803" s="4"/>
      <c r="G803" s="4">
        <v>12000</v>
      </c>
      <c r="H803" s="4">
        <v>12000</v>
      </c>
    </row>
    <row r="804" spans="1:8">
      <c r="A804" s="3" t="s">
        <v>1175</v>
      </c>
      <c r="B804" s="4"/>
      <c r="C804" s="4"/>
      <c r="D804" s="4"/>
      <c r="E804" s="4"/>
      <c r="F804" s="4"/>
      <c r="G804" s="4">
        <v>14111.6</v>
      </c>
      <c r="H804" s="4">
        <v>14111.6</v>
      </c>
    </row>
    <row r="805" spans="1:8">
      <c r="A805" s="3" t="s">
        <v>1176</v>
      </c>
      <c r="B805" s="4"/>
      <c r="C805" s="4"/>
      <c r="D805" s="4"/>
      <c r="E805" s="4"/>
      <c r="F805" s="4"/>
      <c r="G805" s="4">
        <v>7115.38</v>
      </c>
      <c r="H805" s="4">
        <v>7115.38</v>
      </c>
    </row>
    <row r="806" spans="1:8">
      <c r="A806" s="3" t="s">
        <v>1178</v>
      </c>
      <c r="B806" s="4"/>
      <c r="C806" s="4"/>
      <c r="D806" s="4"/>
      <c r="E806" s="4"/>
      <c r="F806" s="4">
        <v>2100.56</v>
      </c>
      <c r="G806" s="4"/>
      <c r="H806" s="4">
        <v>2100.56</v>
      </c>
    </row>
    <row r="807" spans="1:8">
      <c r="A807" s="3" t="s">
        <v>2038</v>
      </c>
      <c r="B807" s="4"/>
      <c r="C807" s="4"/>
      <c r="D807" s="4"/>
      <c r="E807" s="4"/>
      <c r="F807" s="4"/>
      <c r="G807" s="4">
        <v>3526.91</v>
      </c>
      <c r="H807" s="4">
        <v>3526.91</v>
      </c>
    </row>
    <row r="808" spans="1:8">
      <c r="A808" s="3" t="s">
        <v>2039</v>
      </c>
      <c r="B808" s="4"/>
      <c r="C808" s="4"/>
      <c r="D808" s="4"/>
      <c r="E808" s="4"/>
      <c r="F808" s="4"/>
      <c r="G808" s="4">
        <v>21489</v>
      </c>
      <c r="H808" s="4">
        <v>21489</v>
      </c>
    </row>
    <row r="809" spans="1:8">
      <c r="A809" s="3" t="s">
        <v>1180</v>
      </c>
      <c r="B809" s="4"/>
      <c r="C809" s="4"/>
      <c r="D809" s="4"/>
      <c r="E809" s="4"/>
      <c r="F809" s="4">
        <v>13255.22</v>
      </c>
      <c r="G809" s="4"/>
      <c r="H809" s="4">
        <v>13255.22</v>
      </c>
    </row>
    <row r="810" spans="1:8">
      <c r="A810" s="3" t="s">
        <v>1181</v>
      </c>
      <c r="B810" s="4"/>
      <c r="C810" s="4"/>
      <c r="D810" s="4"/>
      <c r="E810" s="4"/>
      <c r="F810" s="4"/>
      <c r="G810" s="4">
        <v>13707.04</v>
      </c>
      <c r="H810" s="4">
        <v>13707.04</v>
      </c>
    </row>
    <row r="811" spans="1:8">
      <c r="A811" s="3" t="s">
        <v>1183</v>
      </c>
      <c r="B811" s="4"/>
      <c r="C811" s="4"/>
      <c r="D811" s="4"/>
      <c r="E811" s="4"/>
      <c r="F811" s="4"/>
      <c r="G811" s="4">
        <v>55860</v>
      </c>
      <c r="H811" s="4">
        <v>55860</v>
      </c>
    </row>
    <row r="812" spans="1:8">
      <c r="A812" s="3" t="s">
        <v>1185</v>
      </c>
      <c r="B812" s="4"/>
      <c r="C812" s="4"/>
      <c r="D812" s="4"/>
      <c r="E812" s="4"/>
      <c r="F812" s="4"/>
      <c r="G812" s="4">
        <v>194028.97</v>
      </c>
      <c r="H812" s="4">
        <v>194028.97</v>
      </c>
    </row>
    <row r="813" spans="1:8">
      <c r="A813" s="3" t="s">
        <v>1186</v>
      </c>
      <c r="B813" s="4"/>
      <c r="C813" s="4"/>
      <c r="D813" s="4"/>
      <c r="E813" s="4"/>
      <c r="F813" s="4"/>
      <c r="G813" s="4">
        <v>62500</v>
      </c>
      <c r="H813" s="4">
        <v>62500</v>
      </c>
    </row>
    <row r="814" spans="1:8">
      <c r="A814" s="3" t="s">
        <v>1188</v>
      </c>
      <c r="B814" s="4"/>
      <c r="C814" s="4"/>
      <c r="D814" s="4"/>
      <c r="E814" s="4"/>
      <c r="F814" s="4">
        <v>30820</v>
      </c>
      <c r="G814" s="4"/>
      <c r="H814" s="4">
        <v>30820</v>
      </c>
    </row>
    <row r="815" spans="1:8">
      <c r="A815" s="3" t="s">
        <v>2040</v>
      </c>
      <c r="B815" s="4"/>
      <c r="C815" s="4"/>
      <c r="D815" s="4"/>
      <c r="E815" s="4"/>
      <c r="F815" s="4"/>
      <c r="G815" s="4">
        <v>217421.43999999997</v>
      </c>
      <c r="H815" s="4">
        <v>217421.43999999997</v>
      </c>
    </row>
    <row r="816" spans="1:8">
      <c r="A816" s="3" t="s">
        <v>2041</v>
      </c>
      <c r="B816" s="4"/>
      <c r="C816" s="4"/>
      <c r="D816" s="4"/>
      <c r="E816" s="4"/>
      <c r="F816" s="4"/>
      <c r="G816" s="4">
        <v>19836</v>
      </c>
      <c r="H816" s="4">
        <v>19836</v>
      </c>
    </row>
    <row r="817" spans="1:8">
      <c r="A817" s="3" t="s">
        <v>1190</v>
      </c>
      <c r="B817" s="4"/>
      <c r="C817" s="4"/>
      <c r="D817" s="4"/>
      <c r="E817" s="4"/>
      <c r="F817" s="4">
        <v>395294.45</v>
      </c>
      <c r="G817" s="4"/>
      <c r="H817" s="4">
        <v>395294.45</v>
      </c>
    </row>
    <row r="818" spans="1:8">
      <c r="A818" s="3" t="s">
        <v>1192</v>
      </c>
      <c r="B818" s="4"/>
      <c r="C818" s="4"/>
      <c r="D818" s="4"/>
      <c r="E818" s="4"/>
      <c r="F818" s="4"/>
      <c r="G818" s="4">
        <v>4257.5</v>
      </c>
      <c r="H818" s="4">
        <v>4257.5</v>
      </c>
    </row>
    <row r="819" spans="1:8">
      <c r="A819" s="3" t="s">
        <v>1194</v>
      </c>
      <c r="B819" s="4"/>
      <c r="C819" s="4"/>
      <c r="D819" s="4"/>
      <c r="E819" s="4"/>
      <c r="F819" s="4"/>
      <c r="G819" s="4">
        <v>2471.52</v>
      </c>
      <c r="H819" s="4">
        <v>2471.52</v>
      </c>
    </row>
    <row r="820" spans="1:8">
      <c r="A820" s="3" t="s">
        <v>1196</v>
      </c>
      <c r="B820" s="4"/>
      <c r="C820" s="4"/>
      <c r="D820" s="4"/>
      <c r="E820" s="4"/>
      <c r="F820" s="4">
        <v>2994</v>
      </c>
      <c r="G820" s="4"/>
      <c r="H820" s="4">
        <v>2994</v>
      </c>
    </row>
    <row r="821" spans="1:8">
      <c r="A821" s="3" t="s">
        <v>1198</v>
      </c>
      <c r="B821" s="4"/>
      <c r="C821" s="4"/>
      <c r="D821" s="4"/>
      <c r="E821" s="4"/>
      <c r="F821" s="4"/>
      <c r="G821" s="4">
        <v>2990</v>
      </c>
      <c r="H821" s="4">
        <v>2990</v>
      </c>
    </row>
    <row r="822" spans="1:8">
      <c r="A822" s="3" t="s">
        <v>1200</v>
      </c>
      <c r="B822" s="4"/>
      <c r="C822" s="4"/>
      <c r="D822" s="4"/>
      <c r="E822" s="4"/>
      <c r="F822" s="4">
        <v>29148.87</v>
      </c>
      <c r="G822" s="4">
        <v>23175.989999999998</v>
      </c>
      <c r="H822" s="4">
        <v>52324.86</v>
      </c>
    </row>
    <row r="823" spans="1:8">
      <c r="A823" s="3" t="s">
        <v>2042</v>
      </c>
      <c r="B823" s="4"/>
      <c r="C823" s="4"/>
      <c r="D823" s="4"/>
      <c r="E823" s="4"/>
      <c r="F823" s="4"/>
      <c r="G823" s="4">
        <v>27090</v>
      </c>
      <c r="H823" s="4">
        <v>27090</v>
      </c>
    </row>
    <row r="824" spans="1:8">
      <c r="A824" s="3" t="s">
        <v>1202</v>
      </c>
      <c r="B824" s="4"/>
      <c r="C824" s="4"/>
      <c r="D824" s="4"/>
      <c r="E824" s="4"/>
      <c r="F824" s="4"/>
      <c r="G824" s="4">
        <v>3000</v>
      </c>
      <c r="H824" s="4">
        <v>3000</v>
      </c>
    </row>
    <row r="825" spans="1:8">
      <c r="A825" s="3" t="s">
        <v>1204</v>
      </c>
      <c r="B825" s="4"/>
      <c r="C825" s="4"/>
      <c r="D825" s="4"/>
      <c r="E825" s="4"/>
      <c r="F825" s="4"/>
      <c r="G825" s="4">
        <v>109269</v>
      </c>
      <c r="H825" s="4">
        <v>109269</v>
      </c>
    </row>
    <row r="826" spans="1:8">
      <c r="A826" s="3" t="s">
        <v>1206</v>
      </c>
      <c r="B826" s="4"/>
      <c r="C826" s="4"/>
      <c r="D826" s="4"/>
      <c r="E826" s="4"/>
      <c r="F826" s="4"/>
      <c r="G826" s="4">
        <v>91500</v>
      </c>
      <c r="H826" s="4">
        <v>91500</v>
      </c>
    </row>
    <row r="827" spans="1:8">
      <c r="A827" s="3" t="s">
        <v>2043</v>
      </c>
      <c r="B827" s="4"/>
      <c r="C827" s="4"/>
      <c r="D827" s="4"/>
      <c r="E827" s="4"/>
      <c r="F827" s="4"/>
      <c r="G827" s="4">
        <v>20400</v>
      </c>
      <c r="H827" s="4">
        <v>20400</v>
      </c>
    </row>
    <row r="828" spans="1:8">
      <c r="A828" s="3" t="s">
        <v>1208</v>
      </c>
      <c r="B828" s="4"/>
      <c r="C828" s="4"/>
      <c r="D828" s="4"/>
      <c r="E828" s="4"/>
      <c r="F828" s="4">
        <v>13765</v>
      </c>
      <c r="G828" s="4"/>
      <c r="H828" s="4">
        <v>13765</v>
      </c>
    </row>
    <row r="829" spans="1:8">
      <c r="A829" s="3" t="s">
        <v>2044</v>
      </c>
      <c r="B829" s="4"/>
      <c r="C829" s="4"/>
      <c r="D829" s="4"/>
      <c r="E829" s="4"/>
      <c r="F829" s="4"/>
      <c r="G829" s="4">
        <v>41496</v>
      </c>
      <c r="H829" s="4">
        <v>41496</v>
      </c>
    </row>
    <row r="830" spans="1:8">
      <c r="A830" s="3" t="s">
        <v>2045</v>
      </c>
      <c r="B830" s="4"/>
      <c r="C830" s="4"/>
      <c r="D830" s="4"/>
      <c r="E830" s="4"/>
      <c r="F830" s="4"/>
      <c r="G830" s="4">
        <v>11300.14</v>
      </c>
      <c r="H830" s="4">
        <v>11300.14</v>
      </c>
    </row>
    <row r="831" spans="1:8">
      <c r="A831" s="3" t="s">
        <v>1210</v>
      </c>
      <c r="B831" s="4"/>
      <c r="C831" s="4"/>
      <c r="D831" s="4"/>
      <c r="E831" s="4"/>
      <c r="F831" s="4">
        <v>27140</v>
      </c>
      <c r="G831" s="4"/>
      <c r="H831" s="4">
        <v>27140</v>
      </c>
    </row>
    <row r="832" spans="1:8">
      <c r="A832" s="3" t="s">
        <v>2046</v>
      </c>
      <c r="B832" s="4"/>
      <c r="C832" s="4"/>
      <c r="D832" s="4"/>
      <c r="E832" s="4"/>
      <c r="F832" s="4"/>
      <c r="G832" s="4">
        <v>34266</v>
      </c>
      <c r="H832" s="4">
        <v>34266</v>
      </c>
    </row>
    <row r="833" spans="1:8">
      <c r="A833" s="3" t="s">
        <v>1212</v>
      </c>
      <c r="B833" s="4"/>
      <c r="C833" s="4"/>
      <c r="D833" s="4"/>
      <c r="E833" s="4"/>
      <c r="F833" s="4">
        <v>45600</v>
      </c>
      <c r="G833" s="4"/>
      <c r="H833" s="4">
        <v>45600</v>
      </c>
    </row>
    <row r="834" spans="1:8">
      <c r="A834" s="3" t="s">
        <v>1214</v>
      </c>
      <c r="B834" s="4"/>
      <c r="C834" s="4"/>
      <c r="D834" s="4"/>
      <c r="E834" s="4"/>
      <c r="F834" s="4">
        <v>19351.150000000001</v>
      </c>
      <c r="G834" s="4">
        <v>27645</v>
      </c>
      <c r="H834" s="4">
        <v>46996.15</v>
      </c>
    </row>
    <row r="835" spans="1:8">
      <c r="A835" s="3" t="s">
        <v>2047</v>
      </c>
      <c r="B835" s="4"/>
      <c r="C835" s="4"/>
      <c r="D835" s="4"/>
      <c r="E835" s="4"/>
      <c r="F835" s="4"/>
      <c r="G835" s="4">
        <v>62675.8</v>
      </c>
      <c r="H835" s="4">
        <v>62675.8</v>
      </c>
    </row>
    <row r="836" spans="1:8">
      <c r="A836" s="3" t="s">
        <v>1216</v>
      </c>
      <c r="B836" s="4"/>
      <c r="C836" s="4"/>
      <c r="D836" s="4"/>
      <c r="E836" s="4"/>
      <c r="F836" s="4">
        <v>93485.7</v>
      </c>
      <c r="G836" s="4">
        <v>99094.84</v>
      </c>
      <c r="H836" s="4">
        <v>192580.53999999998</v>
      </c>
    </row>
    <row r="837" spans="1:8">
      <c r="A837" s="3" t="s">
        <v>1218</v>
      </c>
      <c r="B837" s="4"/>
      <c r="C837" s="4"/>
      <c r="D837" s="4"/>
      <c r="E837" s="4"/>
      <c r="F837" s="4"/>
      <c r="G837" s="4">
        <v>29628.6</v>
      </c>
      <c r="H837" s="4">
        <v>29628.6</v>
      </c>
    </row>
    <row r="838" spans="1:8">
      <c r="A838" s="3" t="s">
        <v>1220</v>
      </c>
      <c r="B838" s="4"/>
      <c r="C838" s="4"/>
      <c r="D838" s="4"/>
      <c r="E838" s="4"/>
      <c r="F838" s="4">
        <v>46000</v>
      </c>
      <c r="G838" s="4"/>
      <c r="H838" s="4">
        <v>46000</v>
      </c>
    </row>
    <row r="839" spans="1:8">
      <c r="A839" s="3" t="s">
        <v>1222</v>
      </c>
      <c r="B839" s="4"/>
      <c r="C839" s="4"/>
      <c r="D839" s="4"/>
      <c r="E839" s="4"/>
      <c r="F839" s="4"/>
      <c r="G839" s="4">
        <v>2600.64</v>
      </c>
      <c r="H839" s="4">
        <v>2600.64</v>
      </c>
    </row>
    <row r="840" spans="1:8">
      <c r="A840" s="3" t="s">
        <v>1224</v>
      </c>
      <c r="B840" s="4"/>
      <c r="C840" s="4"/>
      <c r="D840" s="4"/>
      <c r="E840" s="4"/>
      <c r="F840" s="4">
        <v>4699.5200000000004</v>
      </c>
      <c r="G840" s="4"/>
      <c r="H840" s="4">
        <v>4699.5200000000004</v>
      </c>
    </row>
    <row r="841" spans="1:8">
      <c r="A841" s="3" t="s">
        <v>2048</v>
      </c>
      <c r="B841" s="4"/>
      <c r="C841" s="4"/>
      <c r="D841" s="4"/>
      <c r="E841" s="4"/>
      <c r="F841" s="4"/>
      <c r="G841" s="4">
        <v>20000</v>
      </c>
      <c r="H841" s="4">
        <v>20000</v>
      </c>
    </row>
    <row r="842" spans="1:8">
      <c r="A842" s="3" t="s">
        <v>1226</v>
      </c>
      <c r="B842" s="4"/>
      <c r="C842" s="4"/>
      <c r="D842" s="4"/>
      <c r="E842" s="4"/>
      <c r="F842" s="4">
        <v>10260</v>
      </c>
      <c r="G842" s="4">
        <v>5928</v>
      </c>
      <c r="H842" s="4">
        <v>16188</v>
      </c>
    </row>
    <row r="843" spans="1:8">
      <c r="A843" s="3" t="s">
        <v>1228</v>
      </c>
      <c r="B843" s="4"/>
      <c r="C843" s="4"/>
      <c r="D843" s="4"/>
      <c r="E843" s="4"/>
      <c r="F843" s="4">
        <v>54062.909999999989</v>
      </c>
      <c r="G843" s="4">
        <v>66109.889999999985</v>
      </c>
      <c r="H843" s="4">
        <v>120172.79999999997</v>
      </c>
    </row>
    <row r="844" spans="1:8">
      <c r="A844" s="3" t="s">
        <v>1230</v>
      </c>
      <c r="B844" s="4"/>
      <c r="C844" s="4"/>
      <c r="D844" s="4"/>
      <c r="E844" s="4"/>
      <c r="F844" s="4">
        <v>4775</v>
      </c>
      <c r="G844" s="4"/>
      <c r="H844" s="4">
        <v>4775</v>
      </c>
    </row>
    <row r="845" spans="1:8">
      <c r="A845" s="3" t="s">
        <v>1232</v>
      </c>
      <c r="B845" s="4"/>
      <c r="C845" s="4"/>
      <c r="D845" s="4"/>
      <c r="E845" s="4"/>
      <c r="F845" s="4"/>
      <c r="G845" s="4">
        <v>25102.799999999999</v>
      </c>
      <c r="H845" s="4">
        <v>25102.799999999999</v>
      </c>
    </row>
    <row r="846" spans="1:8">
      <c r="A846" s="3" t="s">
        <v>1234</v>
      </c>
      <c r="B846" s="4"/>
      <c r="C846" s="4"/>
      <c r="D846" s="4"/>
      <c r="E846" s="4"/>
      <c r="F846" s="4">
        <v>25578.75</v>
      </c>
      <c r="G846" s="4"/>
      <c r="H846" s="4">
        <v>25578.75</v>
      </c>
    </row>
    <row r="847" spans="1:8">
      <c r="A847" s="3" t="s">
        <v>1236</v>
      </c>
      <c r="B847" s="4"/>
      <c r="C847" s="4"/>
      <c r="D847" s="4"/>
      <c r="E847" s="4"/>
      <c r="F847" s="4">
        <v>7708</v>
      </c>
      <c r="G847" s="4"/>
      <c r="H847" s="4">
        <v>7708</v>
      </c>
    </row>
    <row r="848" spans="1:8">
      <c r="A848" s="3" t="s">
        <v>1238</v>
      </c>
      <c r="B848" s="4"/>
      <c r="C848" s="4"/>
      <c r="D848" s="4"/>
      <c r="E848" s="4"/>
      <c r="F848" s="4"/>
      <c r="G848" s="4">
        <v>1537275.0299999996</v>
      </c>
      <c r="H848" s="4">
        <v>1537275.0299999996</v>
      </c>
    </row>
    <row r="849" spans="1:8">
      <c r="A849" s="3" t="s">
        <v>1240</v>
      </c>
      <c r="B849" s="4"/>
      <c r="C849" s="4"/>
      <c r="D849" s="4"/>
      <c r="E849" s="4"/>
      <c r="F849" s="4"/>
      <c r="G849" s="4">
        <v>306612.12</v>
      </c>
      <c r="H849" s="4">
        <v>306612.12</v>
      </c>
    </row>
    <row r="850" spans="1:8">
      <c r="A850" s="3" t="s">
        <v>2049</v>
      </c>
      <c r="B850" s="4"/>
      <c r="C850" s="4"/>
      <c r="D850" s="4"/>
      <c r="E850" s="4"/>
      <c r="F850" s="4"/>
      <c r="G850" s="4">
        <v>23256</v>
      </c>
      <c r="H850" s="4">
        <v>23256</v>
      </c>
    </row>
    <row r="851" spans="1:8">
      <c r="A851" s="3" t="s">
        <v>1242</v>
      </c>
      <c r="B851" s="4"/>
      <c r="C851" s="4"/>
      <c r="D851" s="4"/>
      <c r="E851" s="4"/>
      <c r="F851" s="4">
        <v>16002</v>
      </c>
      <c r="G851" s="4"/>
      <c r="H851" s="4">
        <v>16002</v>
      </c>
    </row>
    <row r="852" spans="1:8">
      <c r="A852" s="3" t="s">
        <v>1244</v>
      </c>
      <c r="B852" s="4"/>
      <c r="C852" s="4"/>
      <c r="D852" s="4"/>
      <c r="E852" s="4"/>
      <c r="F852" s="4"/>
      <c r="G852" s="4">
        <v>30096</v>
      </c>
      <c r="H852" s="4">
        <v>30096</v>
      </c>
    </row>
    <row r="853" spans="1:8">
      <c r="A853" s="3" t="s">
        <v>1245</v>
      </c>
      <c r="B853" s="4"/>
      <c r="C853" s="4"/>
      <c r="D853" s="4"/>
      <c r="E853" s="4"/>
      <c r="F853" s="4">
        <v>87510</v>
      </c>
      <c r="G853" s="4"/>
      <c r="H853" s="4">
        <v>87510</v>
      </c>
    </row>
    <row r="854" spans="1:8">
      <c r="A854" s="3" t="s">
        <v>1247</v>
      </c>
      <c r="B854" s="4"/>
      <c r="C854" s="4"/>
      <c r="D854" s="4"/>
      <c r="E854" s="4"/>
      <c r="F854" s="4">
        <v>45845.67</v>
      </c>
      <c r="G854" s="4"/>
      <c r="H854" s="4">
        <v>45845.67</v>
      </c>
    </row>
    <row r="855" spans="1:8">
      <c r="A855" s="3" t="s">
        <v>2050</v>
      </c>
      <c r="B855" s="4"/>
      <c r="C855" s="4"/>
      <c r="D855" s="4"/>
      <c r="E855" s="4"/>
      <c r="F855" s="4"/>
      <c r="G855" s="4">
        <v>22104.6</v>
      </c>
      <c r="H855" s="4">
        <v>22104.6</v>
      </c>
    </row>
    <row r="856" spans="1:8">
      <c r="A856" s="3" t="s">
        <v>1249</v>
      </c>
      <c r="B856" s="4"/>
      <c r="C856" s="4"/>
      <c r="D856" s="4"/>
      <c r="E856" s="4"/>
      <c r="F856" s="4">
        <v>14520</v>
      </c>
      <c r="G856" s="4"/>
      <c r="H856" s="4">
        <v>14520</v>
      </c>
    </row>
    <row r="857" spans="1:8">
      <c r="A857" s="3" t="s">
        <v>1251</v>
      </c>
      <c r="B857" s="4"/>
      <c r="C857" s="4"/>
      <c r="D857" s="4"/>
      <c r="E857" s="4"/>
      <c r="F857" s="4">
        <v>21090</v>
      </c>
      <c r="G857" s="4"/>
      <c r="H857" s="4">
        <v>21090</v>
      </c>
    </row>
    <row r="858" spans="1:8">
      <c r="A858" s="3" t="s">
        <v>1253</v>
      </c>
      <c r="B858" s="4"/>
      <c r="C858" s="4"/>
      <c r="D858" s="4"/>
      <c r="E858" s="4"/>
      <c r="F858" s="4"/>
      <c r="G858" s="4">
        <v>8535.91</v>
      </c>
      <c r="H858" s="4">
        <v>8535.91</v>
      </c>
    </row>
    <row r="859" spans="1:8">
      <c r="A859" s="3" t="s">
        <v>1255</v>
      </c>
      <c r="B859" s="4"/>
      <c r="C859" s="4"/>
      <c r="D859" s="4"/>
      <c r="E859" s="4"/>
      <c r="F859" s="4">
        <v>32200</v>
      </c>
      <c r="G859" s="4"/>
      <c r="H859" s="4">
        <v>32200</v>
      </c>
    </row>
    <row r="860" spans="1:8">
      <c r="A860" s="3" t="s">
        <v>1257</v>
      </c>
      <c r="B860" s="4"/>
      <c r="C860" s="4"/>
      <c r="D860" s="4"/>
      <c r="E860" s="4"/>
      <c r="F860" s="4"/>
      <c r="G860" s="4">
        <v>27000</v>
      </c>
      <c r="H860" s="4">
        <v>27000</v>
      </c>
    </row>
    <row r="861" spans="1:8">
      <c r="A861" s="3" t="s">
        <v>1259</v>
      </c>
      <c r="B861" s="4"/>
      <c r="C861" s="4"/>
      <c r="D861" s="4"/>
      <c r="E861" s="4"/>
      <c r="F861" s="4">
        <v>10482</v>
      </c>
      <c r="G861" s="4"/>
      <c r="H861" s="4">
        <v>10482</v>
      </c>
    </row>
    <row r="862" spans="1:8">
      <c r="A862" s="3" t="s">
        <v>1261</v>
      </c>
      <c r="B862" s="4"/>
      <c r="C862" s="4"/>
      <c r="D862" s="4"/>
      <c r="E862" s="4"/>
      <c r="F862" s="4"/>
      <c r="G862" s="4">
        <v>6250</v>
      </c>
      <c r="H862" s="4">
        <v>6250</v>
      </c>
    </row>
    <row r="863" spans="1:8">
      <c r="A863" s="3" t="s">
        <v>2051</v>
      </c>
      <c r="B863" s="4"/>
      <c r="C863" s="4"/>
      <c r="D863" s="4"/>
      <c r="E863" s="4"/>
      <c r="F863" s="4"/>
      <c r="G863" s="4">
        <v>16175</v>
      </c>
      <c r="H863" s="4">
        <v>16175</v>
      </c>
    </row>
    <row r="864" spans="1:8">
      <c r="A864" s="3" t="s">
        <v>2052</v>
      </c>
      <c r="B864" s="4"/>
      <c r="C864" s="4"/>
      <c r="D864" s="4"/>
      <c r="E864" s="4"/>
      <c r="F864" s="4"/>
      <c r="G864" s="4">
        <v>17705.11</v>
      </c>
      <c r="H864" s="4">
        <v>17705.11</v>
      </c>
    </row>
    <row r="865" spans="1:8">
      <c r="A865" s="3" t="s">
        <v>1263</v>
      </c>
      <c r="B865" s="4"/>
      <c r="C865" s="4"/>
      <c r="D865" s="4"/>
      <c r="E865" s="4"/>
      <c r="F865" s="4"/>
      <c r="G865" s="4">
        <v>31525.24</v>
      </c>
      <c r="H865" s="4">
        <v>31525.24</v>
      </c>
    </row>
    <row r="866" spans="1:8">
      <c r="A866" s="3" t="s">
        <v>1265</v>
      </c>
      <c r="B866" s="4"/>
      <c r="C866" s="4"/>
      <c r="D866" s="4"/>
      <c r="E866" s="4"/>
      <c r="F866" s="4"/>
      <c r="G866" s="4">
        <v>32043.15</v>
      </c>
      <c r="H866" s="4">
        <v>32043.15</v>
      </c>
    </row>
    <row r="867" spans="1:8">
      <c r="A867" s="3" t="s">
        <v>1267</v>
      </c>
      <c r="B867" s="4"/>
      <c r="C867" s="4"/>
      <c r="D867" s="4"/>
      <c r="E867" s="4"/>
      <c r="F867" s="4">
        <v>5896.8</v>
      </c>
      <c r="G867" s="4">
        <v>-0.2</v>
      </c>
      <c r="H867" s="4">
        <v>5896.6</v>
      </c>
    </row>
    <row r="868" spans="1:8">
      <c r="A868" s="3" t="s">
        <v>2053</v>
      </c>
      <c r="B868" s="4"/>
      <c r="C868" s="4"/>
      <c r="D868" s="4"/>
      <c r="E868" s="4"/>
      <c r="F868" s="4"/>
      <c r="G868" s="4">
        <v>24158.199999999997</v>
      </c>
      <c r="H868" s="4">
        <v>24158.199999999997</v>
      </c>
    </row>
    <row r="869" spans="1:8">
      <c r="A869" s="3" t="s">
        <v>1269</v>
      </c>
      <c r="B869" s="4"/>
      <c r="C869" s="4"/>
      <c r="D869" s="4"/>
      <c r="E869" s="4"/>
      <c r="F869" s="4"/>
      <c r="G869" s="4">
        <v>14205.31</v>
      </c>
      <c r="H869" s="4">
        <v>14205.31</v>
      </c>
    </row>
    <row r="870" spans="1:8">
      <c r="A870" s="3" t="s">
        <v>1271</v>
      </c>
      <c r="B870" s="4"/>
      <c r="C870" s="4"/>
      <c r="D870" s="4"/>
      <c r="E870" s="4"/>
      <c r="F870" s="4"/>
      <c r="G870" s="4">
        <v>9500</v>
      </c>
      <c r="H870" s="4">
        <v>9500</v>
      </c>
    </row>
    <row r="871" spans="1:8">
      <c r="A871" s="3" t="s">
        <v>1273</v>
      </c>
      <c r="B871" s="4"/>
      <c r="C871" s="4"/>
      <c r="D871" s="4"/>
      <c r="E871" s="4"/>
      <c r="F871" s="4">
        <v>6597</v>
      </c>
      <c r="G871" s="4"/>
      <c r="H871" s="4">
        <v>6597</v>
      </c>
    </row>
    <row r="872" spans="1:8">
      <c r="A872" s="3" t="s">
        <v>1275</v>
      </c>
      <c r="B872" s="4"/>
      <c r="C872" s="4"/>
      <c r="D872" s="4"/>
      <c r="E872" s="4"/>
      <c r="F872" s="4"/>
      <c r="G872" s="4">
        <v>400000</v>
      </c>
      <c r="H872" s="4">
        <v>400000</v>
      </c>
    </row>
    <row r="873" spans="1:8">
      <c r="A873" s="3" t="s">
        <v>1277</v>
      </c>
      <c r="B873" s="4"/>
      <c r="C873" s="4"/>
      <c r="D873" s="4"/>
      <c r="E873" s="4"/>
      <c r="F873" s="4">
        <v>28550</v>
      </c>
      <c r="G873" s="4"/>
      <c r="H873" s="4">
        <v>28550</v>
      </c>
    </row>
    <row r="874" spans="1:8">
      <c r="A874" s="3" t="s">
        <v>2054</v>
      </c>
      <c r="B874" s="4"/>
      <c r="C874" s="4"/>
      <c r="D874" s="4"/>
      <c r="E874" s="4"/>
      <c r="F874" s="4"/>
      <c r="G874" s="4">
        <v>18506.310000000001</v>
      </c>
      <c r="H874" s="4">
        <v>18506.310000000001</v>
      </c>
    </row>
    <row r="875" spans="1:8">
      <c r="A875" s="3" t="s">
        <v>2055</v>
      </c>
      <c r="B875" s="4"/>
      <c r="C875" s="4"/>
      <c r="D875" s="4"/>
      <c r="E875" s="4"/>
      <c r="F875" s="4"/>
      <c r="G875" s="4">
        <v>9450</v>
      </c>
      <c r="H875" s="4">
        <v>9450</v>
      </c>
    </row>
    <row r="876" spans="1:8">
      <c r="A876" s="3" t="s">
        <v>2056</v>
      </c>
      <c r="B876" s="4"/>
      <c r="C876" s="4"/>
      <c r="D876" s="4"/>
      <c r="E876" s="4"/>
      <c r="F876" s="4"/>
      <c r="G876" s="4">
        <v>12305</v>
      </c>
      <c r="H876" s="4">
        <v>12305</v>
      </c>
    </row>
    <row r="877" spans="1:8">
      <c r="A877" s="3" t="s">
        <v>2057</v>
      </c>
      <c r="B877" s="4"/>
      <c r="C877" s="4"/>
      <c r="D877" s="4"/>
      <c r="E877" s="4"/>
      <c r="F877" s="4"/>
      <c r="G877" s="4">
        <v>37620</v>
      </c>
      <c r="H877" s="4">
        <v>37620</v>
      </c>
    </row>
    <row r="878" spans="1:8">
      <c r="A878" s="3" t="s">
        <v>2058</v>
      </c>
      <c r="B878" s="4"/>
      <c r="C878" s="4"/>
      <c r="D878" s="4"/>
      <c r="E878" s="4"/>
      <c r="F878" s="4"/>
      <c r="G878" s="4">
        <v>20000</v>
      </c>
      <c r="H878" s="4">
        <v>20000</v>
      </c>
    </row>
    <row r="879" spans="1:8">
      <c r="A879" s="3" t="s">
        <v>1279</v>
      </c>
      <c r="B879" s="4"/>
      <c r="C879" s="4"/>
      <c r="D879" s="4"/>
      <c r="E879" s="4"/>
      <c r="F879" s="4">
        <v>9000</v>
      </c>
      <c r="G879" s="4"/>
      <c r="H879" s="4">
        <v>9000</v>
      </c>
    </row>
    <row r="880" spans="1:8">
      <c r="A880" s="3" t="s">
        <v>1281</v>
      </c>
      <c r="B880" s="4"/>
      <c r="C880" s="4"/>
      <c r="D880" s="4"/>
      <c r="E880" s="4"/>
      <c r="F880" s="4">
        <v>5016</v>
      </c>
      <c r="G880" s="4"/>
      <c r="H880" s="4">
        <v>5016</v>
      </c>
    </row>
    <row r="881" spans="1:8">
      <c r="A881" s="3" t="s">
        <v>2059</v>
      </c>
      <c r="B881" s="4"/>
      <c r="C881" s="4"/>
      <c r="D881" s="4"/>
      <c r="E881" s="4"/>
      <c r="F881" s="4"/>
      <c r="G881" s="4">
        <v>0</v>
      </c>
      <c r="H881" s="4">
        <v>0</v>
      </c>
    </row>
    <row r="882" spans="1:8">
      <c r="A882" s="3" t="s">
        <v>1283</v>
      </c>
      <c r="B882" s="4"/>
      <c r="C882" s="4"/>
      <c r="D882" s="4"/>
      <c r="E882" s="4"/>
      <c r="F882" s="4">
        <v>25909.600000000002</v>
      </c>
      <c r="G882" s="4"/>
      <c r="H882" s="4">
        <v>25909.600000000002</v>
      </c>
    </row>
    <row r="883" spans="1:8">
      <c r="A883" s="3" t="s">
        <v>2060</v>
      </c>
      <c r="B883" s="4"/>
      <c r="C883" s="4"/>
      <c r="D883" s="4"/>
      <c r="E883" s="4"/>
      <c r="F883" s="4"/>
      <c r="G883" s="4">
        <v>59760</v>
      </c>
      <c r="H883" s="4">
        <v>59760</v>
      </c>
    </row>
    <row r="884" spans="1:8">
      <c r="A884" s="3" t="s">
        <v>1285</v>
      </c>
      <c r="B884" s="4"/>
      <c r="C884" s="4"/>
      <c r="D884" s="4"/>
      <c r="E884" s="4"/>
      <c r="F884" s="4">
        <v>5724</v>
      </c>
      <c r="G884" s="4"/>
      <c r="H884" s="4">
        <v>5724</v>
      </c>
    </row>
    <row r="885" spans="1:8">
      <c r="A885" s="3" t="s">
        <v>1287</v>
      </c>
      <c r="B885" s="4"/>
      <c r="C885" s="4"/>
      <c r="D885" s="4"/>
      <c r="E885" s="4"/>
      <c r="F885" s="4"/>
      <c r="G885" s="4">
        <v>1425</v>
      </c>
      <c r="H885" s="4">
        <v>1425</v>
      </c>
    </row>
    <row r="886" spans="1:8">
      <c r="A886" s="3" t="s">
        <v>1289</v>
      </c>
      <c r="B886" s="4"/>
      <c r="C886" s="4"/>
      <c r="D886" s="4"/>
      <c r="E886" s="4"/>
      <c r="F886" s="4">
        <v>804.62</v>
      </c>
      <c r="G886" s="4"/>
      <c r="H886" s="4">
        <v>804.62</v>
      </c>
    </row>
    <row r="887" spans="1:8">
      <c r="A887" s="3" t="s">
        <v>1291</v>
      </c>
      <c r="B887" s="4"/>
      <c r="C887" s="4"/>
      <c r="D887" s="4"/>
      <c r="E887" s="4"/>
      <c r="F887" s="4">
        <v>10716</v>
      </c>
      <c r="G887" s="4"/>
      <c r="H887" s="4">
        <v>10716</v>
      </c>
    </row>
    <row r="888" spans="1:8">
      <c r="A888" s="3" t="s">
        <v>1293</v>
      </c>
      <c r="B888" s="4"/>
      <c r="C888" s="4"/>
      <c r="D888" s="4"/>
      <c r="E888" s="4"/>
      <c r="F888" s="4">
        <v>83338</v>
      </c>
      <c r="G888" s="4"/>
      <c r="H888" s="4">
        <v>83338</v>
      </c>
    </row>
    <row r="889" spans="1:8">
      <c r="A889" s="3" t="s">
        <v>1295</v>
      </c>
      <c r="B889" s="4"/>
      <c r="C889" s="4"/>
      <c r="D889" s="4"/>
      <c r="E889" s="4"/>
      <c r="F889" s="4">
        <v>657.72</v>
      </c>
      <c r="G889" s="4">
        <v>2281.0300000000002</v>
      </c>
      <c r="H889" s="4">
        <v>2938.75</v>
      </c>
    </row>
    <row r="890" spans="1:8">
      <c r="A890" s="3" t="s">
        <v>1297</v>
      </c>
      <c r="B890" s="4"/>
      <c r="C890" s="4"/>
      <c r="D890" s="4"/>
      <c r="E890" s="4"/>
      <c r="F890" s="4">
        <v>8950</v>
      </c>
      <c r="G890" s="4"/>
      <c r="H890" s="4">
        <v>8950</v>
      </c>
    </row>
    <row r="891" spans="1:8">
      <c r="A891" s="3" t="s">
        <v>2061</v>
      </c>
      <c r="B891" s="4"/>
      <c r="C891" s="4"/>
      <c r="D891" s="4"/>
      <c r="E891" s="4"/>
      <c r="F891" s="4"/>
      <c r="G891" s="4">
        <v>1060.1999999999998</v>
      </c>
      <c r="H891" s="4">
        <v>1060.1999999999998</v>
      </c>
    </row>
    <row r="892" spans="1:8">
      <c r="A892" s="3" t="s">
        <v>2062</v>
      </c>
      <c r="B892" s="4"/>
      <c r="C892" s="4"/>
      <c r="D892" s="4"/>
      <c r="E892" s="4"/>
      <c r="F892" s="4"/>
      <c r="G892" s="4">
        <v>5142</v>
      </c>
      <c r="H892" s="4">
        <v>5142</v>
      </c>
    </row>
    <row r="893" spans="1:8">
      <c r="A893" s="3" t="s">
        <v>1299</v>
      </c>
      <c r="B893" s="4"/>
      <c r="C893" s="4"/>
      <c r="D893" s="4"/>
      <c r="E893" s="4"/>
      <c r="F893" s="4">
        <v>29300</v>
      </c>
      <c r="G893" s="4"/>
      <c r="H893" s="4">
        <v>29300</v>
      </c>
    </row>
    <row r="894" spans="1:8">
      <c r="A894" s="3" t="s">
        <v>1301</v>
      </c>
      <c r="B894" s="4"/>
      <c r="C894" s="4"/>
      <c r="D894" s="4"/>
      <c r="E894" s="4"/>
      <c r="F894" s="4">
        <v>4600</v>
      </c>
      <c r="G894" s="4"/>
      <c r="H894" s="4">
        <v>4600</v>
      </c>
    </row>
    <row r="895" spans="1:8">
      <c r="A895" s="3" t="s">
        <v>1303</v>
      </c>
      <c r="B895" s="4"/>
      <c r="C895" s="4"/>
      <c r="D895" s="4"/>
      <c r="E895" s="4"/>
      <c r="F895" s="4">
        <v>20500</v>
      </c>
      <c r="G895" s="4"/>
      <c r="H895" s="4">
        <v>20500</v>
      </c>
    </row>
    <row r="896" spans="1:8">
      <c r="A896" s="3" t="s">
        <v>1305</v>
      </c>
      <c r="B896" s="4"/>
      <c r="C896" s="4"/>
      <c r="D896" s="4"/>
      <c r="E896" s="4"/>
      <c r="F896" s="4">
        <v>11890</v>
      </c>
      <c r="G896" s="4"/>
      <c r="H896" s="4">
        <v>11890</v>
      </c>
    </row>
    <row r="897" spans="1:8">
      <c r="A897" s="3" t="s">
        <v>1307</v>
      </c>
      <c r="B897" s="4"/>
      <c r="C897" s="4"/>
      <c r="D897" s="4"/>
      <c r="E897" s="4"/>
      <c r="F897" s="4">
        <v>49610</v>
      </c>
      <c r="G897" s="4"/>
      <c r="H897" s="4">
        <v>49610</v>
      </c>
    </row>
    <row r="898" spans="1:8">
      <c r="A898" s="3" t="s">
        <v>2063</v>
      </c>
      <c r="B898" s="4"/>
      <c r="C898" s="4"/>
      <c r="D898" s="4"/>
      <c r="E898" s="4"/>
      <c r="F898" s="4"/>
      <c r="G898" s="4">
        <v>19998.349999999999</v>
      </c>
      <c r="H898" s="4">
        <v>19998.349999999999</v>
      </c>
    </row>
    <row r="899" spans="1:8">
      <c r="A899" s="3" t="s">
        <v>1309</v>
      </c>
      <c r="B899" s="4"/>
      <c r="C899" s="4"/>
      <c r="D899" s="4"/>
      <c r="E899" s="4"/>
      <c r="F899" s="4">
        <v>20149.23</v>
      </c>
      <c r="G899" s="4"/>
      <c r="H899" s="4">
        <v>20149.23</v>
      </c>
    </row>
    <row r="900" spans="1:8">
      <c r="A900" s="3" t="s">
        <v>2064</v>
      </c>
      <c r="B900" s="4"/>
      <c r="C900" s="4"/>
      <c r="D900" s="4"/>
      <c r="E900" s="4"/>
      <c r="F900" s="4"/>
      <c r="G900" s="4">
        <v>27799</v>
      </c>
      <c r="H900" s="4">
        <v>27799</v>
      </c>
    </row>
    <row r="901" spans="1:8">
      <c r="A901" s="3" t="s">
        <v>1311</v>
      </c>
      <c r="B901" s="4"/>
      <c r="C901" s="4"/>
      <c r="D901" s="4"/>
      <c r="E901" s="4"/>
      <c r="F901" s="4">
        <v>221495.96</v>
      </c>
      <c r="G901" s="4">
        <v>57335.96</v>
      </c>
      <c r="H901" s="4">
        <v>278831.92</v>
      </c>
    </row>
    <row r="902" spans="1:8">
      <c r="A902" s="3" t="s">
        <v>1313</v>
      </c>
      <c r="B902" s="4"/>
      <c r="C902" s="4"/>
      <c r="D902" s="4"/>
      <c r="E902" s="4"/>
      <c r="F902" s="4"/>
      <c r="G902" s="4">
        <v>16001.04</v>
      </c>
      <c r="H902" s="4">
        <v>16001.04</v>
      </c>
    </row>
    <row r="903" spans="1:8">
      <c r="A903" s="3" t="s">
        <v>1315</v>
      </c>
      <c r="B903" s="4"/>
      <c r="C903" s="4"/>
      <c r="D903" s="4"/>
      <c r="E903" s="4"/>
      <c r="F903" s="4"/>
      <c r="G903" s="4">
        <v>15696.4</v>
      </c>
      <c r="H903" s="4">
        <v>15696.4</v>
      </c>
    </row>
    <row r="904" spans="1:8">
      <c r="A904" s="3" t="s">
        <v>1316</v>
      </c>
      <c r="B904" s="4"/>
      <c r="C904" s="4"/>
      <c r="D904" s="4"/>
      <c r="E904" s="4"/>
      <c r="F904" s="4">
        <v>9311.93</v>
      </c>
      <c r="G904" s="4"/>
      <c r="H904" s="4">
        <v>9311.93</v>
      </c>
    </row>
    <row r="905" spans="1:8">
      <c r="A905" s="3" t="s">
        <v>1318</v>
      </c>
      <c r="B905" s="4"/>
      <c r="C905" s="4"/>
      <c r="D905" s="4"/>
      <c r="E905" s="4"/>
      <c r="F905" s="4">
        <v>12575</v>
      </c>
      <c r="G905" s="4">
        <v>28960</v>
      </c>
      <c r="H905" s="4">
        <v>41535</v>
      </c>
    </row>
    <row r="906" spans="1:8">
      <c r="A906" s="3" t="s">
        <v>2065</v>
      </c>
      <c r="B906" s="4"/>
      <c r="C906" s="4"/>
      <c r="D906" s="4"/>
      <c r="E906" s="4"/>
      <c r="F906" s="4"/>
      <c r="G906" s="4">
        <v>65550</v>
      </c>
      <c r="H906" s="4">
        <v>65550</v>
      </c>
    </row>
    <row r="907" spans="1:8">
      <c r="A907" s="3" t="s">
        <v>2066</v>
      </c>
      <c r="B907" s="4"/>
      <c r="C907" s="4"/>
      <c r="D907" s="4"/>
      <c r="E907" s="4"/>
      <c r="F907" s="4"/>
      <c r="G907" s="4">
        <v>28832</v>
      </c>
      <c r="H907" s="4">
        <v>28832</v>
      </c>
    </row>
    <row r="908" spans="1:8">
      <c r="A908" s="3" t="s">
        <v>1320</v>
      </c>
      <c r="B908" s="4"/>
      <c r="C908" s="4"/>
      <c r="D908" s="4"/>
      <c r="E908" s="4"/>
      <c r="F908" s="4"/>
      <c r="G908" s="4">
        <v>24000</v>
      </c>
      <c r="H908" s="4">
        <v>24000</v>
      </c>
    </row>
    <row r="909" spans="1:8">
      <c r="A909" s="3" t="s">
        <v>1322</v>
      </c>
      <c r="B909" s="4"/>
      <c r="C909" s="4"/>
      <c r="D909" s="4"/>
      <c r="E909" s="4"/>
      <c r="F909" s="4"/>
      <c r="G909" s="4">
        <v>29000</v>
      </c>
      <c r="H909" s="4">
        <v>29000</v>
      </c>
    </row>
    <row r="910" spans="1:8">
      <c r="A910" s="3" t="s">
        <v>1324</v>
      </c>
      <c r="B910" s="4"/>
      <c r="C910" s="4"/>
      <c r="D910" s="4"/>
      <c r="E910" s="4"/>
      <c r="F910" s="4"/>
      <c r="G910" s="4">
        <v>67000</v>
      </c>
      <c r="H910" s="4">
        <v>67000</v>
      </c>
    </row>
    <row r="911" spans="1:8">
      <c r="A911" s="3" t="s">
        <v>1326</v>
      </c>
      <c r="B911" s="4"/>
      <c r="C911" s="4"/>
      <c r="D911" s="4"/>
      <c r="E911" s="4"/>
      <c r="F911" s="4">
        <v>32752.07</v>
      </c>
      <c r="G911" s="4"/>
      <c r="H911" s="4">
        <v>32752.07</v>
      </c>
    </row>
    <row r="912" spans="1:8">
      <c r="A912" s="3" t="s">
        <v>1328</v>
      </c>
      <c r="B912" s="4"/>
      <c r="C912" s="4"/>
      <c r="D912" s="4"/>
      <c r="E912" s="4"/>
      <c r="F912" s="4"/>
      <c r="G912" s="4">
        <v>31968</v>
      </c>
      <c r="H912" s="4">
        <v>31968</v>
      </c>
    </row>
    <row r="913" spans="1:8">
      <c r="A913" s="3" t="s">
        <v>2067</v>
      </c>
      <c r="B913" s="4"/>
      <c r="C913" s="4"/>
      <c r="D913" s="4"/>
      <c r="E913" s="4"/>
      <c r="F913" s="4"/>
      <c r="G913" s="4">
        <v>7800.91</v>
      </c>
      <c r="H913" s="4">
        <v>7800.91</v>
      </c>
    </row>
    <row r="914" spans="1:8">
      <c r="A914" s="3" t="s">
        <v>1330</v>
      </c>
      <c r="B914" s="4"/>
      <c r="C914" s="4"/>
      <c r="D914" s="4"/>
      <c r="E914" s="4"/>
      <c r="F914" s="4"/>
      <c r="G914" s="4">
        <v>9980</v>
      </c>
      <c r="H914" s="4">
        <v>9980</v>
      </c>
    </row>
    <row r="915" spans="1:8">
      <c r="A915" s="3" t="s">
        <v>2068</v>
      </c>
      <c r="B915" s="4"/>
      <c r="C915" s="4"/>
      <c r="D915" s="4"/>
      <c r="E915" s="4"/>
      <c r="F915" s="4"/>
      <c r="G915" s="4">
        <v>60450.22</v>
      </c>
      <c r="H915" s="4">
        <v>60450.22</v>
      </c>
    </row>
    <row r="916" spans="1:8">
      <c r="A916" s="3" t="s">
        <v>1332</v>
      </c>
      <c r="B916" s="4"/>
      <c r="C916" s="4"/>
      <c r="D916" s="4"/>
      <c r="E916" s="4"/>
      <c r="F916" s="4"/>
      <c r="G916" s="4">
        <v>40248</v>
      </c>
      <c r="H916" s="4">
        <v>40248</v>
      </c>
    </row>
    <row r="917" spans="1:8">
      <c r="A917" s="3" t="s">
        <v>1334</v>
      </c>
      <c r="B917" s="4"/>
      <c r="C917" s="4"/>
      <c r="D917" s="4"/>
      <c r="E917" s="4"/>
      <c r="F917" s="4">
        <v>36800</v>
      </c>
      <c r="G917" s="4"/>
      <c r="H917" s="4">
        <v>36800</v>
      </c>
    </row>
    <row r="918" spans="1:8">
      <c r="A918" s="3" t="s">
        <v>1336</v>
      </c>
      <c r="B918" s="4"/>
      <c r="C918" s="4"/>
      <c r="D918" s="4"/>
      <c r="E918" s="4"/>
      <c r="F918" s="4">
        <v>8500</v>
      </c>
      <c r="G918" s="4"/>
      <c r="H918" s="4">
        <v>8500</v>
      </c>
    </row>
    <row r="919" spans="1:8">
      <c r="A919" s="3" t="s">
        <v>1338</v>
      </c>
      <c r="B919" s="4"/>
      <c r="C919" s="4"/>
      <c r="D919" s="4"/>
      <c r="E919" s="4"/>
      <c r="F919" s="4"/>
      <c r="G919" s="4">
        <v>7875</v>
      </c>
      <c r="H919" s="4">
        <v>7875</v>
      </c>
    </row>
    <row r="920" spans="1:8">
      <c r="A920" s="3" t="s">
        <v>1340</v>
      </c>
      <c r="B920" s="4"/>
      <c r="C920" s="4"/>
      <c r="D920" s="4"/>
      <c r="E920" s="4"/>
      <c r="F920" s="4"/>
      <c r="G920" s="4">
        <v>14474.3</v>
      </c>
      <c r="H920" s="4">
        <v>14474.3</v>
      </c>
    </row>
    <row r="921" spans="1:8">
      <c r="A921" s="3" t="s">
        <v>1342</v>
      </c>
      <c r="B921" s="4"/>
      <c r="C921" s="4"/>
      <c r="D921" s="4"/>
      <c r="E921" s="4"/>
      <c r="F921" s="4"/>
      <c r="G921" s="4">
        <v>2028</v>
      </c>
      <c r="H921" s="4">
        <v>2028</v>
      </c>
    </row>
    <row r="922" spans="1:8">
      <c r="A922" s="3" t="s">
        <v>2069</v>
      </c>
      <c r="B922" s="4"/>
      <c r="C922" s="4"/>
      <c r="D922" s="4"/>
      <c r="E922" s="4"/>
      <c r="F922" s="4"/>
      <c r="G922" s="4">
        <v>4755.05</v>
      </c>
      <c r="H922" s="4">
        <v>4755.05</v>
      </c>
    </row>
    <row r="923" spans="1:8">
      <c r="A923" s="3" t="s">
        <v>2070</v>
      </c>
      <c r="B923" s="4"/>
      <c r="C923" s="4"/>
      <c r="D923" s="4"/>
      <c r="E923" s="4"/>
      <c r="F923" s="4"/>
      <c r="G923" s="4">
        <v>3475</v>
      </c>
      <c r="H923" s="4">
        <v>3475</v>
      </c>
    </row>
    <row r="924" spans="1:8">
      <c r="A924" s="3" t="s">
        <v>1344</v>
      </c>
      <c r="B924" s="4"/>
      <c r="C924" s="4"/>
      <c r="D924" s="4"/>
      <c r="E924" s="4"/>
      <c r="F924" s="4"/>
      <c r="G924" s="4">
        <v>32050</v>
      </c>
      <c r="H924" s="4">
        <v>32050</v>
      </c>
    </row>
    <row r="925" spans="1:8">
      <c r="A925" s="3" t="s">
        <v>1346</v>
      </c>
      <c r="B925" s="4"/>
      <c r="C925" s="4"/>
      <c r="D925" s="4"/>
      <c r="E925" s="4"/>
      <c r="F925" s="4"/>
      <c r="G925" s="4">
        <v>11550</v>
      </c>
      <c r="H925" s="4">
        <v>11550</v>
      </c>
    </row>
    <row r="926" spans="1:8">
      <c r="A926" s="3" t="s">
        <v>1348</v>
      </c>
      <c r="B926" s="4"/>
      <c r="C926" s="4"/>
      <c r="D926" s="4"/>
      <c r="E926" s="4"/>
      <c r="F926" s="4"/>
      <c r="G926" s="4">
        <v>3910.2</v>
      </c>
      <c r="H926" s="4">
        <v>3910.2</v>
      </c>
    </row>
    <row r="927" spans="1:8">
      <c r="A927" s="3" t="s">
        <v>1349</v>
      </c>
      <c r="B927" s="4"/>
      <c r="C927" s="4"/>
      <c r="D927" s="4"/>
      <c r="E927" s="4"/>
      <c r="F927" s="4"/>
      <c r="G927" s="4">
        <v>29000</v>
      </c>
      <c r="H927" s="4">
        <v>29000</v>
      </c>
    </row>
    <row r="928" spans="1:8">
      <c r="A928" s="3" t="s">
        <v>2071</v>
      </c>
      <c r="B928" s="4"/>
      <c r="C928" s="4"/>
      <c r="D928" s="4"/>
      <c r="E928" s="4"/>
      <c r="F928" s="4"/>
      <c r="G928" s="4">
        <v>0</v>
      </c>
      <c r="H928" s="4">
        <v>0</v>
      </c>
    </row>
    <row r="929" spans="1:8">
      <c r="A929" s="3" t="s">
        <v>2072</v>
      </c>
      <c r="B929" s="4"/>
      <c r="C929" s="4"/>
      <c r="D929" s="4"/>
      <c r="E929" s="4"/>
      <c r="F929" s="4"/>
      <c r="G929" s="4">
        <v>3192</v>
      </c>
      <c r="H929" s="4">
        <v>3192</v>
      </c>
    </row>
    <row r="930" spans="1:8">
      <c r="A930" s="3" t="s">
        <v>1351</v>
      </c>
      <c r="B930" s="4"/>
      <c r="C930" s="4"/>
      <c r="D930" s="4"/>
      <c r="E930" s="4"/>
      <c r="F930" s="4"/>
      <c r="G930" s="4">
        <v>17700</v>
      </c>
      <c r="H930" s="4">
        <v>17700</v>
      </c>
    </row>
    <row r="931" spans="1:8">
      <c r="A931" s="3" t="s">
        <v>2073</v>
      </c>
      <c r="B931" s="4"/>
      <c r="C931" s="4"/>
      <c r="D931" s="4"/>
      <c r="E931" s="4"/>
      <c r="F931" s="4"/>
      <c r="G931" s="4">
        <v>171000</v>
      </c>
      <c r="H931" s="4">
        <v>171000</v>
      </c>
    </row>
    <row r="932" spans="1:8" ht="15">
      <c r="A932" s="5" t="s">
        <v>1908</v>
      </c>
      <c r="B932" s="6">
        <v>77003765.520000011</v>
      </c>
      <c r="C932" s="6">
        <v>61965885.899999999</v>
      </c>
      <c r="D932" s="6">
        <v>77538925.460000038</v>
      </c>
      <c r="E932" s="6">
        <v>67727388.019999981</v>
      </c>
      <c r="F932" s="6">
        <v>60910414.230000019</v>
      </c>
      <c r="G932" s="6">
        <v>57456907.830000028</v>
      </c>
      <c r="H932" s="6">
        <v>402603286.95999992</v>
      </c>
    </row>
    <row r="934" spans="1:8">
      <c r="B934">
        <f>+Report!E709</f>
        <v>28914637.870000012</v>
      </c>
      <c r="C934">
        <f>+Report!F709</f>
        <v>29928766.02</v>
      </c>
      <c r="D934">
        <f>+Report!G709</f>
        <v>33025888.099999975</v>
      </c>
      <c r="E934">
        <f>+Report!H709</f>
        <v>45504912.24000001</v>
      </c>
      <c r="F934">
        <f>+Report!I709</f>
        <v>40713772.960000031</v>
      </c>
      <c r="G934" t="e">
        <f>+Report!#REF!</f>
        <v>#REF!</v>
      </c>
      <c r="H934" s="1" t="e">
        <f>SUM(B934:G934)</f>
        <v>#REF!</v>
      </c>
    </row>
  </sheetData>
  <autoFilter ref="A1:H1"/>
  <conditionalFormatting sqref="M1:M233">
    <cfRule type="uniqu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APCHKREG - AP Check Register</dc:title>
  <dc:creator>Crystal Decisions</dc:creator>
  <dc:description>Powered by Crystal</dc:description>
  <cp:lastModifiedBy>Michael  Plaatjies</cp:lastModifiedBy>
  <cp:lastPrinted>2018-04-23T08:22:03Z</cp:lastPrinted>
  <dcterms:created xsi:type="dcterms:W3CDTF">2017-11-02T11:08:27Z</dcterms:created>
  <dcterms:modified xsi:type="dcterms:W3CDTF">2018-05-25T16:20:01Z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01C2D35AF44DC8546069FCCFAB82437E8AE85364339A3FD7B8457322ABA5F93C19AE1510F54DDC058B541E4AA986E19A4E0E3C085511CF837F59F5C22A1C081DEADD6FFA8A5A5D4BB6495E846168AEF0F477BCD8D66AB5F7E0ABCC6A4F17279687ACF58CEDBA310C70132E4FD3E2FDE4E54292429BFD893644DC46909888F44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A0B44A456053326E0775961CF3DF6AA61068147900DBF91462E6239D567B0335DC79B0A031B2FF548418539ACCA5BAD47F0B924B1005501D6111373E2E2D6377BB8D4EDFDD0FAAABE4CBCA66589D36E72168FE6BF24C0DBC879D779A74DFD4923A0902882B290452946FD39736D2646AB1A14187D4D2E028DCE07E7BDC25305</vt:lpwstr>
  </property>
  <property fmtid="{D5CDD505-2E9C-101B-9397-08002B2CF9AE}" pid="8" name="Business Objects Context Information6">
    <vt:lpwstr>3CED9310A6237E5F0CB82B0CA1EB2D093C2DB1134B8C96954301E4E613EEFEDFDA60CD75FDC76C3E71E3C402ED35F98302A88FF45C99746CF8967FD99F1BE07C69C339CEC148AF64B1DC076E019FAF01C19A8E53958FE6FF33E9653B03F90AE6E625CDC80B95249D3B5D3EFD1CD8CF153EA99BB8BFDCDE3F8F260BFCB1BDD2E</vt:lpwstr>
  </property>
  <property fmtid="{D5CDD505-2E9C-101B-9397-08002B2CF9AE}" pid="9" name="Business Objects Context Information7">
    <vt:lpwstr>E7FF48F14D4E0B1CA8DE82F0AE96B06D88B2C60EB89153DD0748671B8A426D25E3EF5BD41229E552E15332FB4E7B9E51DA43134815290A260A2FFB59EE5777DFB4B764354</vt:lpwstr>
  </property>
</Properties>
</file>