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0800" activeTab="2"/>
  </bookViews>
  <sheets>
    <sheet name="2013-2014" sheetId="2" r:id="rId1"/>
    <sheet name="2014-2015" sheetId="1" r:id="rId2"/>
    <sheet name="CONSOLIDATED REPORT 2012 - 2014" sheetId="4" r:id="rId3"/>
    <sheet name="2012-2013" sheetId="3" r:id="rId4"/>
  </sheets>
  <calcPr calcId="145621"/>
</workbook>
</file>

<file path=xl/calcChain.xml><?xml version="1.0" encoding="utf-8"?>
<calcChain xmlns="http://schemas.openxmlformats.org/spreadsheetml/2006/main">
  <c r="D282" i="2" l="1"/>
  <c r="E282" i="2"/>
  <c r="F282" i="2"/>
  <c r="G282" i="2"/>
  <c r="E266" i="1" l="1"/>
  <c r="E299" i="1"/>
  <c r="E21" i="1"/>
  <c r="H310" i="1" s="1"/>
  <c r="E110" i="1"/>
  <c r="E41" i="1"/>
  <c r="H308" i="1" s="1"/>
  <c r="E279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E85" i="1" l="1"/>
  <c r="E86" i="1" s="1"/>
  <c r="H309" i="1" s="1"/>
  <c r="E200" i="1"/>
  <c r="E237" i="1"/>
  <c r="H311" i="1" s="1"/>
  <c r="E4" i="4" l="1"/>
  <c r="F210" i="2" l="1"/>
  <c r="F233" i="2"/>
  <c r="F263" i="2"/>
  <c r="D13" i="4"/>
  <c r="C13" i="4"/>
  <c r="G180" i="3"/>
  <c r="E180" i="3"/>
  <c r="D180" i="3"/>
  <c r="C180" i="3"/>
  <c r="G179" i="3"/>
  <c r="E179" i="3"/>
  <c r="D179" i="3"/>
  <c r="C179" i="3"/>
  <c r="G178" i="3"/>
  <c r="E178" i="3"/>
  <c r="D178" i="3"/>
  <c r="C178" i="3"/>
  <c r="G177" i="3"/>
  <c r="E177" i="3"/>
  <c r="D177" i="3"/>
  <c r="C177" i="3"/>
  <c r="G176" i="3"/>
  <c r="E176" i="3"/>
  <c r="D176" i="3"/>
  <c r="C176" i="3"/>
  <c r="G175" i="3"/>
  <c r="E175" i="3"/>
  <c r="D175" i="3"/>
  <c r="C175" i="3"/>
  <c r="G174" i="3"/>
  <c r="E174" i="3"/>
  <c r="D174" i="3"/>
  <c r="C174" i="3"/>
  <c r="G173" i="3"/>
  <c r="E173" i="3"/>
  <c r="D173" i="3"/>
  <c r="C173" i="3"/>
  <c r="G172" i="3"/>
  <c r="G181" i="3" s="1"/>
  <c r="E172" i="3"/>
  <c r="E181" i="3" s="1"/>
  <c r="D172" i="3"/>
  <c r="D181" i="3" s="1"/>
  <c r="C172" i="3"/>
  <c r="C181" i="3" s="1"/>
  <c r="E163" i="3"/>
  <c r="F175" i="3" s="1"/>
  <c r="H175" i="3" s="1"/>
  <c r="E151" i="3"/>
  <c r="F179" i="3" s="1"/>
  <c r="H179" i="3" s="1"/>
  <c r="E135" i="3"/>
  <c r="F180" i="3" s="1"/>
  <c r="H180" i="3" s="1"/>
  <c r="E110" i="3"/>
  <c r="F174" i="3" s="1"/>
  <c r="H174" i="3" s="1"/>
  <c r="E85" i="3"/>
  <c r="F176" i="3" s="1"/>
  <c r="H176" i="3" s="1"/>
  <c r="E73" i="3"/>
  <c r="F178" i="3" s="1"/>
  <c r="H178" i="3" s="1"/>
  <c r="E43" i="3"/>
  <c r="F173" i="3" s="1"/>
  <c r="H173" i="3" s="1"/>
  <c r="E29" i="3"/>
  <c r="F177" i="3" s="1"/>
  <c r="H177" i="3" s="1"/>
  <c r="E19" i="3"/>
  <c r="F172" i="3" s="1"/>
  <c r="F181" i="3" l="1"/>
  <c r="H181" i="3" s="1"/>
  <c r="H172" i="3"/>
  <c r="E10" i="4" l="1"/>
  <c r="D10" i="4"/>
  <c r="C10" i="4"/>
  <c r="D312" i="1"/>
  <c r="E312" i="1"/>
  <c r="F312" i="1"/>
  <c r="D313" i="1"/>
  <c r="E313" i="1"/>
  <c r="F313" i="1"/>
  <c r="E12" i="4" s="1"/>
  <c r="H313" i="1"/>
  <c r="E13" i="4"/>
  <c r="H312" i="1"/>
  <c r="E8" i="4"/>
  <c r="E7" i="4"/>
  <c r="E6" i="4"/>
  <c r="E5" i="4"/>
  <c r="D9" i="4"/>
  <c r="D8" i="4"/>
  <c r="D7" i="4"/>
  <c r="D6" i="4"/>
  <c r="D5" i="4"/>
  <c r="D4" i="4"/>
  <c r="C9" i="4"/>
  <c r="C8" i="4"/>
  <c r="C6" i="4"/>
  <c r="C5" i="4"/>
  <c r="F103" i="2"/>
  <c r="F89" i="2"/>
  <c r="F76" i="2"/>
  <c r="F43" i="2"/>
  <c r="F23" i="2"/>
  <c r="C11" i="4" l="1"/>
  <c r="E11" i="4"/>
  <c r="E9" i="4"/>
  <c r="C12" i="4"/>
  <c r="D12" i="4"/>
  <c r="D11" i="4"/>
  <c r="C7" i="4"/>
  <c r="C4" i="4"/>
  <c r="F314" i="1"/>
  <c r="D314" i="1"/>
  <c r="E314" i="1"/>
  <c r="E14" i="4" l="1"/>
  <c r="D14" i="4"/>
  <c r="C14" i="4"/>
  <c r="H314" i="1" l="1"/>
  <c r="F14" i="4" l="1"/>
</calcChain>
</file>

<file path=xl/sharedStrings.xml><?xml version="1.0" encoding="utf-8"?>
<sst xmlns="http://schemas.openxmlformats.org/spreadsheetml/2006/main" count="2941" uniqueCount="920">
  <si>
    <t>Irregularity</t>
  </si>
  <si>
    <t>Name and Rank of Official</t>
  </si>
  <si>
    <t>Amount Involved</t>
  </si>
  <si>
    <t>Outcome of Disciplinary Action/Pending</t>
  </si>
  <si>
    <t>Date of Sanction</t>
  </si>
  <si>
    <t>Outcome of criminal case/pending</t>
  </si>
  <si>
    <t>Criminal case number</t>
  </si>
  <si>
    <t>Status of civil recovery</t>
  </si>
  <si>
    <t>Name of Office</t>
  </si>
  <si>
    <t>2013/2014</t>
  </si>
  <si>
    <t>WRITTEN WARNING</t>
  </si>
  <si>
    <t>DISMISSAL</t>
  </si>
  <si>
    <t>PENDING</t>
  </si>
  <si>
    <t>166/06/2013</t>
  </si>
  <si>
    <t>174/09/2012</t>
  </si>
  <si>
    <t>1590/10/2013</t>
  </si>
  <si>
    <t>6/10/2013</t>
  </si>
  <si>
    <t>MAGISTRATE WEPENER</t>
  </si>
  <si>
    <t>REGIONAL OFFICE: FS</t>
  </si>
  <si>
    <t>MAGISTRATE VILJOENSKROON</t>
  </si>
  <si>
    <t>MAGISTRATE THEUNISSEN</t>
  </si>
  <si>
    <t>MAGISTRATE ODENDAALSRUS</t>
  </si>
  <si>
    <t>THEFT OF CASH IN SAFE</t>
  </si>
  <si>
    <t>THEFT OF BAIL MONEY</t>
  </si>
  <si>
    <t>THEFT OF PRINTING PAPER</t>
  </si>
  <si>
    <t>THEFT OF MAINTENANCE MONEY</t>
  </si>
  <si>
    <t>ABSCONDMENT</t>
  </si>
  <si>
    <t>122/05/2014</t>
  </si>
  <si>
    <t>CORRUPTION: TAKING MONEY FROM PUBLIC FOR SERVICES RENDERED</t>
  </si>
  <si>
    <t>LEGAL LIABILITY TO BE DETERMINED</t>
  </si>
  <si>
    <t>N/A</t>
  </si>
  <si>
    <t>119/07/2013</t>
  </si>
  <si>
    <t>Dismissal</t>
  </si>
  <si>
    <t>CORRUPTION</t>
  </si>
  <si>
    <t>FRAUD</t>
  </si>
  <si>
    <t>THEFT</t>
  </si>
  <si>
    <t>EMPLOYEE DECEASED</t>
  </si>
  <si>
    <t>N.A</t>
  </si>
  <si>
    <t>Employee served with the dismissal letter, and he did not appeal. Dismissal implemented.</t>
  </si>
  <si>
    <t>Implementation of sanction of demotion is with effect from 01 June 2011.</t>
  </si>
  <si>
    <t>N/A PUBLIC MONIES</t>
  </si>
  <si>
    <t>Employee was served with dismissal letter on 22 June 2012.</t>
  </si>
  <si>
    <t xml:space="preserve">CASE PENDING </t>
  </si>
  <si>
    <t>SH721/2013</t>
  </si>
  <si>
    <t>Employee was served with the dismissal letter on 18 September 2012 and she appealed the sanction.</t>
  </si>
  <si>
    <t>Sanction of dismissal was served to employee and she did not appeal, dismissal implemented on persal on 2013/01/29 matter finalised.</t>
  </si>
  <si>
    <t>The employee was found not guilty on 13 June 2013 by the Chairperson.</t>
  </si>
  <si>
    <t>Matter postponed to 23 and 24 May 2013</t>
  </si>
  <si>
    <t>Pending</t>
  </si>
  <si>
    <t>Matter finalised. Employee served with dismissal letter on 30 August 2013.</t>
  </si>
  <si>
    <t>442/2012</t>
  </si>
  <si>
    <t xml:space="preserve">Employee were served with dismissal letter on the 11 November 2013 .matter finalized. </t>
  </si>
  <si>
    <t>Employee to be served with dismissal letter on the 25/02/2014 .matter finalized.</t>
  </si>
  <si>
    <t>CAS NO: 22/7/2010</t>
  </si>
  <si>
    <t>Employee served with dismissal letter on 12 March 2014.</t>
  </si>
  <si>
    <t>Employee served with dismissal letter on the 25/03/2014. Matter finalized</t>
  </si>
  <si>
    <t>119/07/2014</t>
  </si>
  <si>
    <t>Employee served with dismissal letter on 12 March  2014. Matter finalized.</t>
  </si>
  <si>
    <t>766/13</t>
  </si>
  <si>
    <t>CAS NO:701/3/2012</t>
  </si>
  <si>
    <t>Camperdown</t>
  </si>
  <si>
    <t>Theft</t>
  </si>
  <si>
    <t>Dismissal - outcome of Appeal pending</t>
  </si>
  <si>
    <t>Monies returned</t>
  </si>
  <si>
    <t>Manguzi</t>
  </si>
  <si>
    <t xml:space="preserve">Dismissal </t>
  </si>
  <si>
    <t>R1000,00 fine or 2 yrs imprisonment, wholly suspended for 5yrs</t>
  </si>
  <si>
    <t>Docket Manguzi CAS22/1/2013; District case 58/13</t>
  </si>
  <si>
    <t>Pietermaritzburg</t>
  </si>
  <si>
    <t>Fraud</t>
  </si>
  <si>
    <t>unknown</t>
  </si>
  <si>
    <t>ACM that reported the matter retired</t>
  </si>
  <si>
    <t>Greytown</t>
  </si>
  <si>
    <t>Resignation</t>
  </si>
  <si>
    <t>Monies recovered</t>
  </si>
  <si>
    <t>Bethal Magistrate Office</t>
  </si>
  <si>
    <t>Mdutjana Magistrate Office</t>
  </si>
  <si>
    <t>Ermelo Magistrate Office</t>
  </si>
  <si>
    <t>Standerton Magistrate Court</t>
  </si>
  <si>
    <t>Breyten Magistrate Court</t>
  </si>
  <si>
    <t>Mbibana Magistrate Court</t>
  </si>
  <si>
    <t>Evander Magistrate Court</t>
  </si>
  <si>
    <t>Kriel Magistrate Court</t>
  </si>
  <si>
    <t>Barberton Magistrate Court</t>
  </si>
  <si>
    <t>Nsikazi Magistrate Court</t>
  </si>
  <si>
    <t>Carolina Magistrate Court</t>
  </si>
  <si>
    <t>Belfast Magistrate Court</t>
  </si>
  <si>
    <t xml:space="preserve">Postmasburg Magistrates </t>
  </si>
  <si>
    <t>Fraud: Payment for Sheriff services</t>
  </si>
  <si>
    <t>None</t>
  </si>
  <si>
    <t>Colesburg Magistrates</t>
  </si>
  <si>
    <t>Theft of TPF money</t>
  </si>
  <si>
    <t>Carnavorn Magistrates</t>
  </si>
  <si>
    <t>Fraud: TPF money</t>
  </si>
  <si>
    <t>146/02/2013</t>
  </si>
  <si>
    <t>Recovered</t>
  </si>
  <si>
    <t>Kimberley Magistrates Court</t>
  </si>
  <si>
    <t>Suspension</t>
  </si>
  <si>
    <t>Upington Magistrate Court</t>
  </si>
  <si>
    <t>Fraud: Sick note</t>
  </si>
  <si>
    <t>Name &amp;Rank of Official</t>
  </si>
  <si>
    <t>Amount involved</t>
  </si>
  <si>
    <t>Disciplinary action/Pending</t>
  </si>
  <si>
    <t>Date of sanction</t>
  </si>
  <si>
    <t>Outcome of criminal case/Pending</t>
  </si>
  <si>
    <t>Criminal case no.</t>
  </si>
  <si>
    <t>Willowvale Magistrate Court</t>
  </si>
  <si>
    <t>Two months suspension without pay</t>
  </si>
  <si>
    <t>Not reported</t>
  </si>
  <si>
    <t>N/a</t>
  </si>
  <si>
    <t>Not yet recovered</t>
  </si>
  <si>
    <t>Middledrift Magistrate Court</t>
  </si>
  <si>
    <t>Officer resigned</t>
  </si>
  <si>
    <t>Mthatha H/C</t>
  </si>
  <si>
    <t>Acquitted</t>
  </si>
  <si>
    <t>Regional Office-EL</t>
  </si>
  <si>
    <t>Resigned</t>
  </si>
  <si>
    <t>Jansenville Magistrate Court</t>
  </si>
  <si>
    <t>Two months suspension without pay and Final Written Warning</t>
  </si>
  <si>
    <t>6 Months sentence &amp; suspended for 3 years</t>
  </si>
  <si>
    <t>Amount recovered</t>
  </si>
  <si>
    <t>Engcobo Magistrate Court</t>
  </si>
  <si>
    <t>Two months suspension without pay &amp; Final written warning</t>
  </si>
  <si>
    <t>31/02/2012</t>
  </si>
  <si>
    <t>East London Magistrate Office</t>
  </si>
  <si>
    <t>Corruption</t>
  </si>
  <si>
    <t>Dismissed</t>
  </si>
  <si>
    <t>30/05/2013</t>
  </si>
  <si>
    <t>806/08/2012</t>
  </si>
  <si>
    <t>Libode Magistrate Court</t>
  </si>
  <si>
    <t>Three  months suspension without pay</t>
  </si>
  <si>
    <t>Butterworth Magt Court</t>
  </si>
  <si>
    <t>Case withdrawn</t>
  </si>
  <si>
    <t>Sterkspruit Magt Court</t>
  </si>
  <si>
    <t>Aliwal North Magt Court</t>
  </si>
  <si>
    <t>Final written warning</t>
  </si>
  <si>
    <t>King Williams Town Magt Court</t>
  </si>
  <si>
    <t>Regional Office, EL</t>
  </si>
  <si>
    <t>Queenstown Magt Court</t>
  </si>
  <si>
    <t>Mthatha Magt Court</t>
  </si>
  <si>
    <t>Awaiting sanction from PO</t>
  </si>
  <si>
    <t>3/2/2011</t>
  </si>
  <si>
    <t>One month suspension without pay and Final written warning</t>
  </si>
  <si>
    <t>Tsomo Magistrate Court</t>
  </si>
  <si>
    <t>Official absconded</t>
  </si>
  <si>
    <t>0077/06/2012</t>
  </si>
  <si>
    <t>Theft &amp; Corruption</t>
  </si>
  <si>
    <t>Appealed  against sanction of three months without pay</t>
  </si>
  <si>
    <t>Sekgosese Magistrate</t>
  </si>
  <si>
    <t>Theft of bail money</t>
  </si>
  <si>
    <t>3 months suspension of salary</t>
  </si>
  <si>
    <t>Mokerong Magistrate</t>
  </si>
  <si>
    <t>Theft of state money</t>
  </si>
  <si>
    <t xml:space="preserve">Matter under investigation  </t>
  </si>
  <si>
    <t>Lulekani Magistrate</t>
  </si>
  <si>
    <t>LIMPOPO PROVINCE 1</t>
  </si>
  <si>
    <t>FREE STATE PROVINCE 2</t>
  </si>
  <si>
    <t>NORTH WEST PROVINCE 3</t>
  </si>
  <si>
    <t>MPUMALANGA 4</t>
  </si>
  <si>
    <t>KZN PROVINCE 5</t>
  </si>
  <si>
    <t>NORTHERN CAPE PROVINCE 6</t>
  </si>
  <si>
    <t>EASTERN CAPE PROVINCE 7</t>
  </si>
  <si>
    <t>2014/2015</t>
  </si>
  <si>
    <t>Molopo Magistrate Court</t>
  </si>
  <si>
    <t xml:space="preserve"> Criminal enquiry was held with Commercial  Crimes Unit Mafikeng</t>
  </si>
  <si>
    <t>Not yet registered</t>
  </si>
  <si>
    <t>Not yet registered with Loss Control Office</t>
  </si>
  <si>
    <t>Potchefstroom Magistrate</t>
  </si>
  <si>
    <t>Hearing held on the 22nd October 2013 and matter PPD  SINE DIE due to an Employer's witness who is suffering from stroke ailment.</t>
  </si>
  <si>
    <t>Case registered with Potchefstroom SAPS</t>
  </si>
  <si>
    <t>Hearing will be held on the 30 and 31 July 2014</t>
  </si>
  <si>
    <t>28/08/2013</t>
  </si>
  <si>
    <t>Rustenburg Magistrate Court</t>
  </si>
  <si>
    <t>Docket with DPP for decision.</t>
  </si>
  <si>
    <t>Moretele Magistrate Court</t>
  </si>
  <si>
    <t>Kuruman Magistrate Court</t>
  </si>
  <si>
    <t>Matter under investigations by local SAPS Mothibistad underway</t>
  </si>
  <si>
    <t>35/06/2014</t>
  </si>
  <si>
    <t>The matter PPD SINE DIE</t>
  </si>
  <si>
    <t>302/09/2013</t>
  </si>
  <si>
    <t>Madikwe Magistrate Court</t>
  </si>
  <si>
    <t>Bloemhof Magistrate Court</t>
  </si>
  <si>
    <t>79/03/2014</t>
  </si>
  <si>
    <t>Matter PPD  SINE DIE due to unavability of Employer witness, who is a foreign National, Zimbabwean.</t>
  </si>
  <si>
    <t>Theft and Fraud</t>
  </si>
  <si>
    <t>Matter at State Attorney for litigation</t>
  </si>
  <si>
    <t>Matter with DPP for decision.</t>
  </si>
  <si>
    <t>Ms Mompe M &amp; K Selamolela levels: 4</t>
  </si>
  <si>
    <t>Employee resigned. Mompe M still in employ.</t>
  </si>
  <si>
    <t>1212/01/2013</t>
  </si>
  <si>
    <t>Loss of TPF Money</t>
  </si>
  <si>
    <t>NORTHERN CAPE PROVINCE</t>
  </si>
  <si>
    <t>Bethal Magistrate Court</t>
  </si>
  <si>
    <t>THEFT OF STATE MONEY</t>
  </si>
  <si>
    <t>NOT YET FINALISED</t>
  </si>
  <si>
    <t>SH33/13</t>
  </si>
  <si>
    <t>MPUMALANGA PROVINCE</t>
  </si>
  <si>
    <t>Found not guilty on all charges</t>
  </si>
  <si>
    <t>04/07/2014</t>
  </si>
  <si>
    <t>being investigated</t>
  </si>
  <si>
    <t>PMB512/12/2013</t>
  </si>
  <si>
    <t>KZN PROVINCE</t>
  </si>
  <si>
    <t>Matter PPD to 11 and 12 August 2013</t>
  </si>
  <si>
    <t>Pending SAPS further investigations</t>
  </si>
  <si>
    <t>255/2014</t>
  </si>
  <si>
    <t>TOTAL DISMISSALS</t>
  </si>
  <si>
    <t>WARNINGS</t>
  </si>
  <si>
    <t>RESIGNATIONS</t>
  </si>
  <si>
    <t>RESIGNATIONS/ABSCONDMENT</t>
  </si>
  <si>
    <t>CRIMINAL - FOUND GUILT</t>
  </si>
  <si>
    <t>AMOUNT RECOVERED</t>
  </si>
  <si>
    <t>TOTAL LOSS</t>
  </si>
  <si>
    <t>PENDING INTERNALLY</t>
  </si>
  <si>
    <t>CRIMINAL - TOTAL OFFICIALD FOUND GUILT</t>
  </si>
  <si>
    <t>PROVINCE</t>
  </si>
  <si>
    <t>DISMISSALS</t>
  </si>
  <si>
    <t>WARNINGS &amp; SALARY SUSPENSIONS</t>
  </si>
  <si>
    <t>CRIMINAL - TOTAL OFFICIALS FOUND GUILT</t>
  </si>
  <si>
    <t>TOTAL LOSSES</t>
  </si>
  <si>
    <t>NO</t>
  </si>
  <si>
    <t>LIMPOPO</t>
  </si>
  <si>
    <t>FREE STATE</t>
  </si>
  <si>
    <t>NORTH WEST</t>
  </si>
  <si>
    <t>MPUMALANGA</t>
  </si>
  <si>
    <t>KWA ZULU NATAL</t>
  </si>
  <si>
    <t>NORTHERN CAPE</t>
  </si>
  <si>
    <t>EASTERN CAPE</t>
  </si>
  <si>
    <t>WESTERN CAPE</t>
  </si>
  <si>
    <t>GAUTENG</t>
  </si>
  <si>
    <t>OUTSTANDING RECOVERY</t>
  </si>
  <si>
    <t>WARNINGS AND SALARY SUSPENSION</t>
  </si>
  <si>
    <t>Bellville Magistrate's Office</t>
  </si>
  <si>
    <t>Fraudulent signature on official documents</t>
  </si>
  <si>
    <t>R Levendal (Admin clerk)</t>
  </si>
  <si>
    <t>n/a</t>
  </si>
  <si>
    <t>Final Written Warning</t>
  </si>
  <si>
    <t>Declined to prosecute</t>
  </si>
  <si>
    <t>990/6/2013</t>
  </si>
  <si>
    <t>Worcester Magistrate's Office</t>
  </si>
  <si>
    <t>Theft of maintenance monies</t>
  </si>
  <si>
    <t>E May (Admin Clerk)</t>
  </si>
  <si>
    <t>Western Cape High Court</t>
  </si>
  <si>
    <t>Fraudulent Medical Certificate</t>
  </si>
  <si>
    <t>Hopefield Magistrate's Office</t>
  </si>
  <si>
    <t>Dismissed (On appeal)</t>
  </si>
  <si>
    <t>3 months suspension)</t>
  </si>
  <si>
    <t>16 Fraudualent EFT transfers from Trust Account</t>
  </si>
  <si>
    <t>Under investigation</t>
  </si>
  <si>
    <t>769/6/2014</t>
  </si>
  <si>
    <t>2013-2014</t>
  </si>
  <si>
    <t>SURNAME</t>
  </si>
  <si>
    <t>PRETORIA</t>
  </si>
  <si>
    <t>CORRUPTION RELATING TO PROCUREMENT</t>
  </si>
  <si>
    <t>THREE MONTHS SALARY SUSPENSION</t>
  </si>
  <si>
    <t>JOHANNESBURG</t>
  </si>
  <si>
    <t xml:space="preserve">FRAUD RELATING TO S&amp;T CLAIMS </t>
  </si>
  <si>
    <t>ONE MONTH SALARY SUSPENSION</t>
  </si>
  <si>
    <t xml:space="preserve">ANNEXURE K NOT SUBMITTED </t>
  </si>
  <si>
    <t>THEFT OF  THIRD PARTY FUNDS</t>
  </si>
  <si>
    <t>RECOVERY IN PROGRESS.</t>
  </si>
  <si>
    <t>FAMILY ADVOCATE</t>
  </si>
  <si>
    <t xml:space="preserve">CORRUPTION RELATING TO MEMBER </t>
  </si>
  <si>
    <t>RESIGNED</t>
  </si>
  <si>
    <t>PAID</t>
  </si>
  <si>
    <t>EKANGALA</t>
  </si>
  <si>
    <t>REGIONAL OFFICE</t>
  </si>
  <si>
    <t xml:space="preserve">FRAUD RELATING TO STATE FUNDS </t>
  </si>
  <si>
    <t>IN PROGRESS</t>
  </si>
  <si>
    <t>290/06/2013</t>
  </si>
  <si>
    <t>PROTEA/SOWETO</t>
  </si>
  <si>
    <t>MAMELODI</t>
  </si>
  <si>
    <t>2011/06/16 &amp;576/03/2013</t>
  </si>
  <si>
    <t>I PROGRESS</t>
  </si>
  <si>
    <t>Not Paid</t>
  </si>
  <si>
    <t>1448/07/2013</t>
  </si>
  <si>
    <t>PALM RIDGE</t>
  </si>
  <si>
    <t>FRAUD : DEFAULT JUDGEMENTS</t>
  </si>
  <si>
    <t>AQUITTAL</t>
  </si>
  <si>
    <t xml:space="preserve">NIGEL </t>
  </si>
  <si>
    <t>FRAUD FRAUD RELATING TO ESTATES</t>
  </si>
  <si>
    <t xml:space="preserve">FRAUD  RELATING OFFER OF  EMPLOYMENT </t>
  </si>
  <si>
    <t>Level 5</t>
  </si>
  <si>
    <t>Passed away</t>
  </si>
  <si>
    <t>Regional Office- EL</t>
  </si>
  <si>
    <t>Awaiting a report from IO</t>
  </si>
  <si>
    <t xml:space="preserve"> Fraud</t>
  </si>
  <si>
    <t>Bisho-HC</t>
  </si>
  <si>
    <t>Mount Ayliff Magt Court</t>
  </si>
  <si>
    <t>Not Reported</t>
  </si>
  <si>
    <t>Willowvale Magt Court</t>
  </si>
  <si>
    <t>89/10/2012</t>
  </si>
  <si>
    <t>Bisho- H/C</t>
  </si>
  <si>
    <t>Appealed against sanction of dismissal</t>
  </si>
  <si>
    <t>Port Elizabeth Magt Court</t>
  </si>
  <si>
    <t>Not  reported</t>
  </si>
  <si>
    <t>Master –Grahamstown</t>
  </si>
  <si>
    <t>Peddie Magt Court</t>
  </si>
  <si>
    <t>Lady Frere</t>
  </si>
  <si>
    <t>Case withdrawn- Official passed away</t>
  </si>
  <si>
    <t>766/2013</t>
  </si>
  <si>
    <t>Elliotdale Magt Court</t>
  </si>
  <si>
    <t>Case investigated by Forensic Audit Unit</t>
  </si>
  <si>
    <t>46/11/2013</t>
  </si>
  <si>
    <t>Official is on maternity leave from April 2014 to August 2014</t>
  </si>
  <si>
    <t>45/11/2013</t>
  </si>
  <si>
    <t>Report pending from  IO</t>
  </si>
  <si>
    <t>Report pending from IO</t>
  </si>
  <si>
    <t>TOTAL</t>
  </si>
  <si>
    <t>2012/2013 FINANCIAL YEAR</t>
  </si>
  <si>
    <t>No</t>
  </si>
  <si>
    <t xml:space="preserve">Tzannen Magistrate </t>
  </si>
  <si>
    <t>Mr NP Makgopa (10)</t>
  </si>
  <si>
    <t>12/11/2010</t>
  </si>
  <si>
    <t>213/01/2013</t>
  </si>
  <si>
    <t>Full amount was recovered</t>
  </si>
  <si>
    <t>Seshego Magistrate</t>
  </si>
  <si>
    <t>Ms MR Sekgodisho(5)</t>
  </si>
  <si>
    <t>26/04/2010</t>
  </si>
  <si>
    <t>Prov. withdrawn</t>
  </si>
  <si>
    <t>DC 1600/2009</t>
  </si>
  <si>
    <t>Ms NM Nshalati (5)</t>
  </si>
  <si>
    <t>26/08/2013</t>
  </si>
  <si>
    <t>Amount recovered in full</t>
  </si>
  <si>
    <t>Mokopane Magistrate</t>
  </si>
  <si>
    <t>Mr PL Kgopa(5)</t>
  </si>
  <si>
    <t>11/04/2011</t>
  </si>
  <si>
    <t>A 872/2009</t>
  </si>
  <si>
    <t>Bochum Magistrate</t>
  </si>
  <si>
    <t>Ms V Matlou(6)</t>
  </si>
  <si>
    <t>11/08/2011</t>
  </si>
  <si>
    <t>Case still on roll</t>
  </si>
  <si>
    <t>CAS 126/10/2010</t>
  </si>
  <si>
    <t>Pensions attached for recovery of the loss</t>
  </si>
  <si>
    <t>Theft of witness fees</t>
  </si>
  <si>
    <t>Mr MJ Mathobela(6)</t>
  </si>
  <si>
    <t>DC 183/2008</t>
  </si>
  <si>
    <t>Thohoyandou Magistrate</t>
  </si>
  <si>
    <t>Mr C Ndwamato(5)</t>
  </si>
  <si>
    <t>25/10/2011</t>
  </si>
  <si>
    <t>Thabamoopo Magistrate</t>
  </si>
  <si>
    <t>Ms MK Mokgolo(5)</t>
  </si>
  <si>
    <t>03/02/2012</t>
  </si>
  <si>
    <t>409/06/2009</t>
  </si>
  <si>
    <t>Regional Office</t>
  </si>
  <si>
    <t>Mr JR Netshiozwi(9)</t>
  </si>
  <si>
    <t>09/11/2012</t>
  </si>
  <si>
    <t>RC 328/2010</t>
  </si>
  <si>
    <t>Mr PS Setati(8)</t>
  </si>
  <si>
    <t>Mr LJ Nkuna(13)</t>
  </si>
  <si>
    <t>30/06/2012</t>
  </si>
  <si>
    <t>Ms JL Fourie(10)</t>
  </si>
  <si>
    <t>08/02/2013</t>
  </si>
  <si>
    <t>M 697/2011</t>
  </si>
  <si>
    <t>Polokwane Magistrate</t>
  </si>
  <si>
    <t>Mr MJ Makgoka(5)</t>
  </si>
  <si>
    <t>07/04/2014</t>
  </si>
  <si>
    <t>DC 805/2011</t>
  </si>
  <si>
    <t>Mr SN Motjale(5)</t>
  </si>
  <si>
    <t>Giyani Magistrate</t>
  </si>
  <si>
    <t>Ms N Mabunda(5)</t>
  </si>
  <si>
    <t>29/11/2012</t>
  </si>
  <si>
    <t>WARNINGS/SALARY SUSPENSION</t>
  </si>
  <si>
    <t>RESIGNATION</t>
  </si>
  <si>
    <t>CRIMINAL - FOUND GUILTY</t>
  </si>
  <si>
    <t>Corruption: Sale of docket</t>
  </si>
  <si>
    <t>Mr R. Kwayi (SL 6)</t>
  </si>
  <si>
    <t>16/01/2013</t>
  </si>
  <si>
    <t>318/04/12</t>
  </si>
  <si>
    <t>Victoria West Magistrates Court</t>
  </si>
  <si>
    <t>Theft: TPF money</t>
  </si>
  <si>
    <t>Mr W. Kruger (SL 5)</t>
  </si>
  <si>
    <t>Resignation: 5/2/2013</t>
  </si>
  <si>
    <t>Guilty; Fine of R500</t>
  </si>
  <si>
    <t>To be recovered</t>
  </si>
  <si>
    <t>Regional Office: Free State</t>
  </si>
  <si>
    <t>FRAUD: S &amp; T CLAIMS</t>
  </si>
  <si>
    <t>Noah B,  Level 13</t>
  </si>
  <si>
    <t>861/7/2014</t>
  </si>
  <si>
    <t>Koalane MW,  Level 4</t>
  </si>
  <si>
    <t>Case discharged</t>
  </si>
  <si>
    <t>19/04/2012</t>
  </si>
  <si>
    <t>N/A: SAPS used their own money to set trap</t>
  </si>
  <si>
    <t>Magistrate Sasolburg</t>
  </si>
  <si>
    <t>THEFT: PETTY CASH</t>
  </si>
  <si>
    <t>Mokuoane ME,  Level 4</t>
  </si>
  <si>
    <t>Not Guilty</t>
  </si>
  <si>
    <t>77/01/2012</t>
  </si>
  <si>
    <t>Magistrate Jagersfontein</t>
  </si>
  <si>
    <t>Van Wyk  L,  Level 4</t>
  </si>
  <si>
    <t>26/11/2012</t>
  </si>
  <si>
    <t>To be recovered from pension fund</t>
  </si>
  <si>
    <t>Magistrate Fouriesburg</t>
  </si>
  <si>
    <t>THEFT OF AOG MONEY</t>
  </si>
  <si>
    <t>Ntlhekoa DP,  Level 5</t>
  </si>
  <si>
    <t>122/2013</t>
  </si>
  <si>
    <t>Fully recovered</t>
  </si>
  <si>
    <t>Magistrate Thaba Nchu</t>
  </si>
  <si>
    <t>FRAUDULENT MEDICAL SERTIFICATE</t>
  </si>
  <si>
    <t>Samusho PP,  Level 5</t>
  </si>
  <si>
    <t>32/4/2012</t>
  </si>
  <si>
    <t xml:space="preserve">N/A </t>
  </si>
  <si>
    <t>Ms S. Silatsha (5)</t>
  </si>
  <si>
    <t>Ms VN. Tontsi (5)</t>
  </si>
  <si>
    <t>Mr LLB. Xhamela (8)</t>
  </si>
  <si>
    <t>Mr T. Nogemana (9)</t>
  </si>
  <si>
    <t>Burgersdrop Magistrate Office</t>
  </si>
  <si>
    <t>Ms I De Kock (5)</t>
  </si>
  <si>
    <t>04/09/2012</t>
  </si>
  <si>
    <t>100/08/2012</t>
  </si>
  <si>
    <t>Ms TR. Kula-Khetshem (5)</t>
  </si>
  <si>
    <t>Ms N. Jabe (5)</t>
  </si>
  <si>
    <t>Mr L. Mgcwabe (5)</t>
  </si>
  <si>
    <t>Mr N. Mtini (5)</t>
  </si>
  <si>
    <t>Mr LA. Beqezi (5)</t>
  </si>
  <si>
    <t>Mr M. Bongela (5)</t>
  </si>
  <si>
    <t>Ms NC. Nkopane (5)</t>
  </si>
  <si>
    <t>Ms NM. Mafanya (8)</t>
  </si>
  <si>
    <t>Mr LW. Bezuidenhout (9)</t>
  </si>
  <si>
    <t>Ms ZA. Matoti (5)</t>
  </si>
  <si>
    <t>Ms  VN. Mtatambi (5)</t>
  </si>
  <si>
    <t>Ms NM. Baleni (5)</t>
  </si>
  <si>
    <t>Ms NP. Xaki (5)</t>
  </si>
  <si>
    <t>Ms K. Qupha (5)</t>
  </si>
  <si>
    <t>Mr N. Qubekile (5)</t>
  </si>
  <si>
    <t>Mr S. Mboniswa (5)</t>
  </si>
  <si>
    <t>Ms P. Mpahla (5)</t>
  </si>
  <si>
    <t>RESIGNATION/ABSCONDMENT</t>
  </si>
  <si>
    <t>KWAZULU NATAL</t>
  </si>
  <si>
    <t>Durban</t>
  </si>
  <si>
    <t>Ms NF Ndlovu - level 5</t>
  </si>
  <si>
    <t>09/10/2012</t>
  </si>
  <si>
    <t>Not applicable</t>
  </si>
  <si>
    <t>Dundee</t>
  </si>
  <si>
    <t>Ms CI Sithole - level 5</t>
  </si>
  <si>
    <t>Suspension without pay for 3 months</t>
  </si>
  <si>
    <t>11/02/2013</t>
  </si>
  <si>
    <t>Richardsbay</t>
  </si>
  <si>
    <t>Ms T Ntombela - level 5</t>
  </si>
  <si>
    <t>21/02/2013</t>
  </si>
  <si>
    <t>SAPS busy with further investigations</t>
  </si>
  <si>
    <t>Simdlangetsha</t>
  </si>
  <si>
    <t>Mr DD Nkwanyane - level 5</t>
  </si>
  <si>
    <t xml:space="preserve">Sanction reduced on Appeal to Final written warning &amp; 3 months suspension without pay </t>
  </si>
  <si>
    <t>28/02/2013</t>
  </si>
  <si>
    <t>SPP awaiting forensic audit report</t>
  </si>
  <si>
    <t>Vryburg Magistrate Court</t>
  </si>
  <si>
    <t xml:space="preserve">Mr M. Ntoyi, Level 04 </t>
  </si>
  <si>
    <t>Criminal case not yet registered as criminal enquiry is still underway with CCUI, Vryburg</t>
  </si>
  <si>
    <t>Letter of demand issued and the debtor afforded 31 days to make good of the loss.</t>
  </si>
  <si>
    <t>Mr  ME. Nchupetsang, Level 03</t>
  </si>
  <si>
    <r>
      <rPr>
        <sz val="11"/>
        <color theme="1"/>
        <rFont val="Calibri"/>
        <family val="2"/>
        <scheme val="minor"/>
      </rPr>
      <t>Ms TC. Maphuruma, Level 04</t>
    </r>
    <r>
      <rPr>
        <b/>
        <sz val="11"/>
        <color theme="1"/>
        <rFont val="Calibri"/>
        <family val="2"/>
        <scheme val="minor"/>
      </rPr>
      <t xml:space="preserve"> </t>
    </r>
  </si>
  <si>
    <t>192/09/2012</t>
  </si>
  <si>
    <t>Ms Maema DG, Level 05 and Ms Mojaki P</t>
  </si>
  <si>
    <t>Matter in Court on the 28 July 2014 and PPD to 06 November 2014 for trial</t>
  </si>
  <si>
    <t>120/07/2013</t>
  </si>
  <si>
    <r>
      <rPr>
        <sz val="11"/>
        <color theme="1"/>
        <rFont val="Calibri"/>
        <family val="2"/>
        <scheme val="minor"/>
      </rPr>
      <t>Theft</t>
    </r>
    <r>
      <rPr>
        <b/>
        <sz val="11"/>
        <color theme="1"/>
        <rFont val="Calibri"/>
        <family val="2"/>
        <scheme val="minor"/>
      </rPr>
      <t xml:space="preserve"> </t>
    </r>
  </si>
  <si>
    <t>Ms M Molelekoa, Level 06</t>
  </si>
  <si>
    <t xml:space="preserve">Ms NE. Maphangela, Level 08  </t>
  </si>
  <si>
    <t>Mr. BM Marumo, Level 05</t>
  </si>
  <si>
    <t>Employee resigned</t>
  </si>
  <si>
    <t>21/08/2013</t>
  </si>
  <si>
    <t>Bafokeng Magistrates Court</t>
  </si>
  <si>
    <t>Mesdames Moswetsi K, Ntsekeletsa G, Marumo J, Matlhabadie, Petlele R, Smith C and Mr Molokele P. Level 5</t>
  </si>
  <si>
    <t>Matter in court for trial.</t>
  </si>
  <si>
    <t>408/06/2011</t>
  </si>
  <si>
    <t>Bafokeng Magistrate Court</t>
  </si>
  <si>
    <t>Mesdames Moswetsi K, Ntsekeletsa G, Marumo J, Matlhabadie, Petlele R, Smith C, Ms Sibilanga R and Mr Molokele P. Level 5</t>
  </si>
  <si>
    <t>223/06/2011</t>
  </si>
  <si>
    <t>Mesdames Moswetsi K, Ntsekeletsa G Matlhabadie, Petlele R &amp; Smith C, Level:05</t>
  </si>
  <si>
    <t>224/06/2011</t>
  </si>
  <si>
    <t>Ms K Moswetsi &amp; Ms Matlhabadie H Level: 5</t>
  </si>
  <si>
    <t>201/09/2013</t>
  </si>
  <si>
    <t>Swartuggens Magistrate Court</t>
  </si>
  <si>
    <t>Mesdames Ikutlweng L, Moitlobo L &amp; Mr Mabaso I Levels 05</t>
  </si>
  <si>
    <t>All resigned</t>
  </si>
  <si>
    <t>Groot Marico Magistrate Court</t>
  </si>
  <si>
    <t>Mr Letile S Level: 4</t>
  </si>
  <si>
    <t>Final Written Warning with two months salary suspension.</t>
  </si>
  <si>
    <t>Matter for DPP's decision.</t>
  </si>
  <si>
    <t>Debtor servicing the debt at R1000.</t>
  </si>
  <si>
    <t>Odi Magistrate Court</t>
  </si>
  <si>
    <t>Armed Robbery/Theft</t>
  </si>
  <si>
    <t>One temporary employee &amp; member of public.</t>
  </si>
  <si>
    <t>No official implicated in this regard except the temp who's contract has been terminated and his whereabouts is unknown</t>
  </si>
  <si>
    <t>Matter struck off the roll and currently reinstated back on the roll.</t>
  </si>
  <si>
    <t>398/05/2009</t>
  </si>
  <si>
    <t>Delareyville Magistrate Court</t>
  </si>
  <si>
    <t>Mr Morwagaaswe M</t>
  </si>
  <si>
    <t>Employee dismissed</t>
  </si>
  <si>
    <t>Matter was withdrawn due to lack of evidence.</t>
  </si>
  <si>
    <t>Armed Robbery</t>
  </si>
  <si>
    <t>Ms Selamolela K  Levels: 4</t>
  </si>
  <si>
    <t>890/08/09</t>
  </si>
  <si>
    <t>VEREENIGING</t>
  </si>
  <si>
    <t>MAKEHLENI YL</t>
  </si>
  <si>
    <t>MAQOGA CN</t>
  </si>
  <si>
    <t>VANDERBIJPARK</t>
  </si>
  <si>
    <t>MDLULI NJ</t>
  </si>
  <si>
    <t>RABOTHATHA WK</t>
  </si>
  <si>
    <t>432/02/2012</t>
  </si>
  <si>
    <t>OFFICIAL HELD LIABLE ON OTHER MATTER BUT ANNEXURE K FOR R 15000.00 NOT SUBMITTED.</t>
  </si>
  <si>
    <t>TEMBISA</t>
  </si>
  <si>
    <t>MAPHOTHOMA ME</t>
  </si>
  <si>
    <t>797/04/2012</t>
  </si>
  <si>
    <t>SOSHANGUVE</t>
  </si>
  <si>
    <t>MABASO TM</t>
  </si>
  <si>
    <t>FINAL WRITTEN WARNING</t>
  </si>
  <si>
    <t>NYAPA I</t>
  </si>
  <si>
    <t>SEBOKENG</t>
  </si>
  <si>
    <t>MASHEGO MR</t>
  </si>
  <si>
    <t>MOKHELE BMM</t>
  </si>
  <si>
    <t>RECOVERED</t>
  </si>
  <si>
    <t>ROODEPOORT</t>
  </si>
  <si>
    <t>NETSHIRONDONI F</t>
  </si>
  <si>
    <t>AWAIT PROGRESS FORM THE STATE ATTORNEY</t>
  </si>
  <si>
    <t>RANDBURG</t>
  </si>
  <si>
    <t>LOSS OF STATE MONEY</t>
  </si>
  <si>
    <t>BALOYI C</t>
  </si>
  <si>
    <t>MASILO MF</t>
  </si>
  <si>
    <t>MATTER REFERRED FOR RECOVERY</t>
  </si>
  <si>
    <t>JIYANA S</t>
  </si>
  <si>
    <t>NORTH GAUTENG HIGH COURT</t>
  </si>
  <si>
    <t>MOTAUNG MR</t>
  </si>
  <si>
    <t>SOBAHLE ML</t>
  </si>
  <si>
    <t>DAVEYTON</t>
  </si>
  <si>
    <t>THONSI VB</t>
  </si>
  <si>
    <t>BRONKHORSTPRUIT</t>
  </si>
  <si>
    <t>THERON E</t>
  </si>
  <si>
    <t>DECEASED</t>
  </si>
  <si>
    <t>MATTER REFERRED TO THE CHIEF LITIGATION OFFICER AND AN ADVOCATE WAS APPOINTED TO PERSUE THE MATTER.</t>
  </si>
  <si>
    <t>Paarl Magistrate's Court</t>
  </si>
  <si>
    <t>Theft. Acceptance of A.O. G. Fine</t>
  </si>
  <si>
    <t>S Mchunu (Admin Clerk)</t>
  </si>
  <si>
    <t>12/7/2012</t>
  </si>
  <si>
    <t>Not placed on court roll</t>
  </si>
  <si>
    <t>922/2012</t>
  </si>
  <si>
    <t>Not Departmental funds or monies in trust</t>
  </si>
  <si>
    <t>Theft of Maintenance money</t>
  </si>
  <si>
    <t>SS Kahla (Admin Clerk)</t>
  </si>
  <si>
    <t>Resigned before conclusion of hearing</t>
  </si>
  <si>
    <t>Criminal matter postponed 15 October 2014 at Calitzdorp Magistrate's Office</t>
  </si>
  <si>
    <t>278/03/2012</t>
  </si>
  <si>
    <t>R 100 still to be recovered</t>
  </si>
  <si>
    <t>Bellville Magistrates' Office</t>
  </si>
  <si>
    <t>Claimed not to have been convicted of criminal offence on Z83</t>
  </si>
  <si>
    <t>TP Tiyo (Admin Clerk)</t>
  </si>
  <si>
    <t>1/8/2012</t>
  </si>
  <si>
    <t>Theft maintenance money</t>
  </si>
  <si>
    <t>E May  (Admin Clerk)</t>
  </si>
  <si>
    <t>Partially recovered from pension. Balance of R495.17 yet to be recovered from official</t>
  </si>
  <si>
    <t>Stellenbosch Magistrate's Office</t>
  </si>
  <si>
    <t>G Malies (Admin Clerk)</t>
  </si>
  <si>
    <t>Resigned before theft was detected</t>
  </si>
  <si>
    <t xml:space="preserve"> 484/8/11</t>
  </si>
  <si>
    <t>Recovered from pension</t>
  </si>
  <si>
    <t>Bishop Lavis Magistrate's Office</t>
  </si>
  <si>
    <t>4/12/2012</t>
  </si>
  <si>
    <t>SH7/65/13</t>
  </si>
  <si>
    <t>In the process of recovering the funds</t>
  </si>
  <si>
    <t>Clanwilliam Magistrate's Office</t>
  </si>
  <si>
    <t>L Theron (Admin Clerk)</t>
  </si>
  <si>
    <t>8/6/2012</t>
  </si>
  <si>
    <t>136/8/2013</t>
  </si>
  <si>
    <t>MASTERS OFFICE</t>
  </si>
  <si>
    <t>JHB</t>
  </si>
  <si>
    <t>Aphane B (10)</t>
  </si>
  <si>
    <t>08/04/2012</t>
  </si>
  <si>
    <t>Mazibuko W (10)</t>
  </si>
  <si>
    <t>Pasiwe ES (10)</t>
  </si>
  <si>
    <t>20/09/2012</t>
  </si>
  <si>
    <t xml:space="preserve">EASTERN CAPE </t>
  </si>
  <si>
    <t>SUMMARY REPORT FOR THE 2013/2014 ALL PROVINCES</t>
  </si>
  <si>
    <t>SUMMARY REPORT FOR 2012/13 FINANCIAL YEAR</t>
  </si>
  <si>
    <t>MASTER'S OFFICE</t>
  </si>
  <si>
    <t>Name and Rank of official</t>
  </si>
  <si>
    <t>Criminal case Number</t>
  </si>
  <si>
    <t>PMB</t>
  </si>
  <si>
    <t>Fraud GF money</t>
  </si>
  <si>
    <t>Departmental hearing guilty though internal appeal lodged</t>
  </si>
  <si>
    <t>_</t>
  </si>
  <si>
    <t>pending</t>
  </si>
  <si>
    <t>A11583/13</t>
  </si>
  <si>
    <t>BLOEMFONTEIN</t>
  </si>
  <si>
    <t>PORT ELIZABETH</t>
  </si>
  <si>
    <t>DISMISSED</t>
  </si>
  <si>
    <t>NA</t>
  </si>
  <si>
    <t>Fraudulent L/E</t>
  </si>
  <si>
    <t>Investigation continuing</t>
  </si>
  <si>
    <t>Case number CAS 1002/7/2013 0pened</t>
  </si>
  <si>
    <t>PTA</t>
  </si>
  <si>
    <t>Criminal case to be opened</t>
  </si>
  <si>
    <t>Bloemfontein</t>
  </si>
  <si>
    <t>SAPS investigating</t>
  </si>
  <si>
    <t>Case no. CAS 519/02/2014</t>
  </si>
  <si>
    <t>He resigned</t>
  </si>
  <si>
    <t>Original case no. 533/10/2013</t>
  </si>
  <si>
    <t>Criminal case cannot be pursued file</t>
  </si>
  <si>
    <t>JHB &amp; PTA</t>
  </si>
  <si>
    <t>Internal investigation proceeding.</t>
  </si>
  <si>
    <t>SAPS investigating.</t>
  </si>
  <si>
    <t>SAPS</t>
  </si>
  <si>
    <t>investigating</t>
  </si>
  <si>
    <t>Case no. 1002/7/2013</t>
  </si>
  <si>
    <t>PTA &amp; JHB</t>
  </si>
  <si>
    <t>Internal investigation proceeding</t>
  </si>
  <si>
    <t>PTA&amp; JHB</t>
  </si>
  <si>
    <t>Affected family to open criminal case</t>
  </si>
  <si>
    <t>All 4 cases taken of similar facts together  for internal investigation</t>
  </si>
  <si>
    <t>Two(2) years imprisonment</t>
  </si>
  <si>
    <t>State Attorney applied for default judgment</t>
  </si>
  <si>
    <t>Theft of bail/maintenance money</t>
  </si>
  <si>
    <t>Theft of maintenance money</t>
  </si>
  <si>
    <t>Matter referred to State Attorney for recovery</t>
  </si>
  <si>
    <t>Magistrate Bloemfontein</t>
  </si>
  <si>
    <t>Queenstown Mangt Court</t>
  </si>
  <si>
    <t>Mthatha Mangt Court</t>
  </si>
  <si>
    <t>East London –Mangt Court</t>
  </si>
  <si>
    <t>East London Mangt Court</t>
  </si>
  <si>
    <t>Under investigation by Commercial Crimes Unit(CCUI) Mahikeng</t>
  </si>
  <si>
    <t>Under investigation by Commercial Crimes Unit(CCUI) Pretoria</t>
  </si>
  <si>
    <t>Debtor failed to make good of the loss and the matter will be referred to State Attorney for debt collection.</t>
  </si>
  <si>
    <t>Debtor consented to debt the amount from his Pensions payouts and the process is still outstanding.</t>
  </si>
  <si>
    <t>Petlele R Suspended for three months without pay and the rest dismissed.</t>
  </si>
  <si>
    <t>Ladysmith Magistrate's Court</t>
  </si>
  <si>
    <t>Theft of Guardian's fund money</t>
  </si>
  <si>
    <t>R Borchjes (Maintenance Officer)</t>
  </si>
  <si>
    <t>Imprisonment</t>
  </si>
  <si>
    <t>12 years imprisonment, 4 of which is suspended for 5 years</t>
  </si>
  <si>
    <t>R 109 196 has been made available from pension benefits</t>
  </si>
  <si>
    <t>Port Elizabeth</t>
  </si>
  <si>
    <t>Criminal case not yet registered. Internal investigation underway.</t>
  </si>
  <si>
    <t xml:space="preserve">criminal enquiry was held with IO with the purpose registering the case </t>
  </si>
  <si>
    <t>Employee dismissed and the services of the Sherriff engaged to effect process.</t>
  </si>
  <si>
    <t>Matter under investigations by CCIU Klerksdorp</t>
  </si>
  <si>
    <t xml:space="preserve">Disciplinary Hearing was held on 25 July 2014, matter PPD to 01 August 2014 </t>
  </si>
  <si>
    <t>Appeal dismissed, and the officer remain dismissed and she lodged a dispute.</t>
  </si>
  <si>
    <t>Appeal dismissed, and the officer remain dismissed.</t>
  </si>
  <si>
    <t>Received Presiding Officer's report on 31 May 2012. Employee to be issued with Final Written warning and one month suspension without pay. Matter finalised.</t>
  </si>
  <si>
    <t>Employee was served with dismissal letter on the 23rd April 2012.Officer dismissed, matter finalised</t>
  </si>
  <si>
    <t>Piet Retief Magistrate Court</t>
  </si>
  <si>
    <t>Theft of Traffic fines</t>
  </si>
  <si>
    <t>Level 9</t>
  </si>
  <si>
    <t>Level 3</t>
  </si>
  <si>
    <t>Level  5</t>
  </si>
  <si>
    <t xml:space="preserve">Level 5 </t>
  </si>
  <si>
    <t>Level 7</t>
  </si>
  <si>
    <t>MTHATHA MAG OFFICE</t>
  </si>
  <si>
    <t>HEARING STAGE</t>
  </si>
  <si>
    <t xml:space="preserve">Fined R10 000.00, in default to undergo 6 months imprisonment and the wholly suspended for 3years </t>
  </si>
  <si>
    <t>627/2014</t>
  </si>
  <si>
    <t>SUMMARY REPORT FOR 2014/2015 FINANCIAL YEAR</t>
  </si>
  <si>
    <t>Plea bargain with State</t>
  </si>
  <si>
    <t>Charges withdraw by PP</t>
  </si>
  <si>
    <t>RC342/2010</t>
  </si>
  <si>
    <t>Instructed the State Attorney to recover the loss</t>
  </si>
  <si>
    <t>GYB314/2010</t>
  </si>
  <si>
    <t>Official held liable and letter of demand send</t>
  </si>
  <si>
    <t>LEVEL</t>
  </si>
  <si>
    <t>PE Court</t>
  </si>
  <si>
    <t>Bisho High Court</t>
  </si>
  <si>
    <t>Burgersdorp Court</t>
  </si>
  <si>
    <t>Zwelitsha Court</t>
  </si>
  <si>
    <t>E/London Court</t>
  </si>
  <si>
    <t>East London Reg</t>
  </si>
  <si>
    <t>Mount Frere Court</t>
  </si>
  <si>
    <t>Uitenhage Court</t>
  </si>
  <si>
    <t>Family Advocate Mthatha</t>
  </si>
  <si>
    <t>Mdantsane Court</t>
  </si>
  <si>
    <t>Bizana</t>
  </si>
  <si>
    <t>State Attorney Mthatha</t>
  </si>
  <si>
    <t>East London Court</t>
  </si>
  <si>
    <t>McClear MC</t>
  </si>
  <si>
    <t>Catcard Court</t>
  </si>
  <si>
    <t>Mthatha Magistrate</t>
  </si>
  <si>
    <t>Hankey</t>
  </si>
  <si>
    <t>Tsomo Court</t>
  </si>
  <si>
    <t>Fraudulent S&amp;T Claims</t>
  </si>
  <si>
    <t>Unethical Behaviour</t>
  </si>
  <si>
    <t>TPF Ireegularities</t>
  </si>
  <si>
    <t>Poor work perfomance</t>
  </si>
  <si>
    <t>Assets irregularities</t>
  </si>
  <si>
    <t>Maintenance</t>
  </si>
  <si>
    <t>Theft of VCR</t>
  </si>
  <si>
    <t>Sale of Scrap Matters</t>
  </si>
  <si>
    <t>Irregular appointment</t>
  </si>
  <si>
    <t>Misuse of GG</t>
  </si>
  <si>
    <t>Alleged fraud</t>
  </si>
  <si>
    <t>Victimisation</t>
  </si>
  <si>
    <t>Unfair Labour Practice</t>
  </si>
  <si>
    <t>Petty cash fraud</t>
  </si>
  <si>
    <t>Fraudulent Recission Orders</t>
  </si>
  <si>
    <t>Level</t>
  </si>
  <si>
    <t>178/2014</t>
  </si>
  <si>
    <t>04/2014</t>
  </si>
  <si>
    <t>12/2014</t>
  </si>
  <si>
    <t>16/2014</t>
  </si>
  <si>
    <t>19/2014</t>
  </si>
  <si>
    <t>22/2014</t>
  </si>
  <si>
    <t>48/2014</t>
  </si>
  <si>
    <t>49/2014</t>
  </si>
  <si>
    <t>50/2014</t>
  </si>
  <si>
    <t>86/2014</t>
  </si>
  <si>
    <t>87/2014</t>
  </si>
  <si>
    <t>88/2014</t>
  </si>
  <si>
    <t>99/2014</t>
  </si>
  <si>
    <t>113/2014</t>
  </si>
  <si>
    <t>129/2014</t>
  </si>
  <si>
    <t>135/2014</t>
  </si>
  <si>
    <t>145/2014</t>
  </si>
  <si>
    <t>151/2014</t>
  </si>
  <si>
    <t>160/2014</t>
  </si>
  <si>
    <t>166/2014</t>
  </si>
  <si>
    <t>173/2014</t>
  </si>
  <si>
    <t>177/2014</t>
  </si>
  <si>
    <t>189/2014</t>
  </si>
  <si>
    <t>201/2014</t>
  </si>
  <si>
    <t>204/2014</t>
  </si>
  <si>
    <t>148/2014</t>
  </si>
  <si>
    <t>197/2014</t>
  </si>
  <si>
    <t>Odendaalsrust</t>
  </si>
  <si>
    <t>Bethuli Magistrate</t>
  </si>
  <si>
    <t>S&amp;T Fraud</t>
  </si>
  <si>
    <t>TPF Irregularities</t>
  </si>
  <si>
    <t>Trompsburg Court</t>
  </si>
  <si>
    <t>Ficksburg Court</t>
  </si>
  <si>
    <t>Makwane Court</t>
  </si>
  <si>
    <t>Harrismith Court</t>
  </si>
  <si>
    <t>Phuthaditshaba Magistrate</t>
  </si>
  <si>
    <t>Masters Bloemfontein</t>
  </si>
  <si>
    <t>Fraudulent letter of executorship</t>
  </si>
  <si>
    <t>Guardians Fund Fraud</t>
  </si>
  <si>
    <t>Fraudulent letter of appointment</t>
  </si>
  <si>
    <t>Alleged irregularities at civil section</t>
  </si>
  <si>
    <t>Liquidatio irregularity</t>
  </si>
  <si>
    <t>Randburg Mag.</t>
  </si>
  <si>
    <t>Risk Man</t>
  </si>
  <si>
    <t>Johannes Mast</t>
  </si>
  <si>
    <t xml:space="preserve">Durban </t>
  </si>
  <si>
    <t>Krugersdorp Mag</t>
  </si>
  <si>
    <t>Temba</t>
  </si>
  <si>
    <t>Johannesburg</t>
  </si>
  <si>
    <t>Pretoria</t>
  </si>
  <si>
    <t>Nanda</t>
  </si>
  <si>
    <t>Randfontein</t>
  </si>
  <si>
    <t>Boksburg</t>
  </si>
  <si>
    <t>Verulam</t>
  </si>
  <si>
    <t>Parm Ridge Mag.</t>
  </si>
  <si>
    <t>Johannesburg HC</t>
  </si>
  <si>
    <t>Germiston Crt</t>
  </si>
  <si>
    <t>Johannesburg M</t>
  </si>
  <si>
    <t>National Office</t>
  </si>
  <si>
    <t>Pretoria Masters</t>
  </si>
  <si>
    <t>N/Office (SCM)</t>
  </si>
  <si>
    <t>N/Office TPF</t>
  </si>
  <si>
    <t>Pretor Masters</t>
  </si>
  <si>
    <t>N/Office</t>
  </si>
  <si>
    <t>Pret. Masters</t>
  </si>
  <si>
    <t>Joburg HC</t>
  </si>
  <si>
    <t>Kempton Park</t>
  </si>
  <si>
    <t>Fam Pret.</t>
  </si>
  <si>
    <t>Pretoria Master`s</t>
  </si>
  <si>
    <t>Master`s Joburg</t>
  </si>
  <si>
    <t>Master`s Pret.</t>
  </si>
  <si>
    <t>Mamelodi</t>
  </si>
  <si>
    <t>Master`s Prt</t>
  </si>
  <si>
    <t>Masters` Joburg</t>
  </si>
  <si>
    <t>Pretoria H C</t>
  </si>
  <si>
    <t>Pretoria HC</t>
  </si>
  <si>
    <t>ISM</t>
  </si>
  <si>
    <t>Pretoria H/C</t>
  </si>
  <si>
    <t>Shoshanguve CR</t>
  </si>
  <si>
    <t>Joburg Masters</t>
  </si>
  <si>
    <t>Roodepoort CRT</t>
  </si>
  <si>
    <t>Randburg Lands</t>
  </si>
  <si>
    <t>Pretoria Magistrate Office</t>
  </si>
  <si>
    <t>Soshunguve</t>
  </si>
  <si>
    <t>PEC/DBE</t>
  </si>
  <si>
    <t>Randburg CRT</t>
  </si>
  <si>
    <t>Mag. Com</t>
  </si>
  <si>
    <t>Master`s PTR</t>
  </si>
  <si>
    <t>Brakpan Mag Crt</t>
  </si>
  <si>
    <t>N/ Gauteng HC</t>
  </si>
  <si>
    <t>National  Office</t>
  </si>
  <si>
    <t>OCSLA</t>
  </si>
  <si>
    <t>Fraudulent Med. Cert.</t>
  </si>
  <si>
    <t>Fraudulent Letter of Exec.</t>
  </si>
  <si>
    <t>Court Orders</t>
  </si>
  <si>
    <t>Fraudulent Car Claims</t>
  </si>
  <si>
    <t>Irregular Expenditure</t>
  </si>
  <si>
    <t>Abuse of GG Vehicle</t>
  </si>
  <si>
    <t>Fraud Debit Orders</t>
  </si>
  <si>
    <t xml:space="preserve">Procurement Irregularities </t>
  </si>
  <si>
    <t>Fraudulent Will</t>
  </si>
  <si>
    <t>Corruption/Discount Vehicle</t>
  </si>
  <si>
    <t>Fraudulent Letter of Author</t>
  </si>
  <si>
    <t>Unfair Judgement</t>
  </si>
  <si>
    <t>Fraudulent Court Orders</t>
  </si>
  <si>
    <t>Liquidation Irreg.</t>
  </si>
  <si>
    <t>Fraudulent Letter of Appoin</t>
  </si>
  <si>
    <t>Fraudulent letter of Exec.</t>
  </si>
  <si>
    <t>Theft of computers</t>
  </si>
  <si>
    <t>Fraudulent Appointment L</t>
  </si>
  <si>
    <t>Alleged corruption: Morolo</t>
  </si>
  <si>
    <t>TPF Irregulariites</t>
  </si>
  <si>
    <t>Fraudulent L/A</t>
  </si>
  <si>
    <t>Irregular Appointment</t>
  </si>
  <si>
    <t>Fraudulent Matric Cert</t>
  </si>
  <si>
    <t>Authenticity of Med. Cert</t>
  </si>
  <si>
    <t>Remunerative work OSOG</t>
  </si>
  <si>
    <t>Salary Deductions</t>
  </si>
  <si>
    <t>Justice College</t>
  </si>
  <si>
    <t>Overpayment</t>
  </si>
  <si>
    <t>Fraudulent letter of Executorship</t>
  </si>
  <si>
    <t>In Progress</t>
  </si>
  <si>
    <t>Closed</t>
  </si>
  <si>
    <t>Referred</t>
  </si>
  <si>
    <t>Umlazi Court</t>
  </si>
  <si>
    <t>Durban Masters</t>
  </si>
  <si>
    <t>PMB High Court</t>
  </si>
  <si>
    <t>Theft of TPF (Bail)</t>
  </si>
  <si>
    <t>Fraudulent letter of Author.</t>
  </si>
  <si>
    <t>Fraudulent letter of auth</t>
  </si>
  <si>
    <t>Financial Mismanagement</t>
  </si>
  <si>
    <t>Fraudulent appointment letter</t>
  </si>
  <si>
    <t>Misuse of GG Vehicle</t>
  </si>
  <si>
    <t>Unethical behaviour</t>
  </si>
  <si>
    <t>Guardians fund fraud</t>
  </si>
  <si>
    <t>GF Irregularities</t>
  </si>
  <si>
    <t>Service delivery</t>
  </si>
  <si>
    <t>Fraudulent court order</t>
  </si>
  <si>
    <t>Fraudulent court orders</t>
  </si>
  <si>
    <t>Fraudulent divorce court order</t>
  </si>
  <si>
    <t>Umzimkhulu Court</t>
  </si>
  <si>
    <t>Durban High Court</t>
  </si>
  <si>
    <t>Mtunzini</t>
  </si>
  <si>
    <t>Ntuzuma</t>
  </si>
  <si>
    <t>Richmond Court</t>
  </si>
  <si>
    <t>Mpumalanga Court</t>
  </si>
  <si>
    <t>Masters PMB</t>
  </si>
  <si>
    <t>Ubombo Court</t>
  </si>
  <si>
    <t>Hlanganani MC</t>
  </si>
  <si>
    <t>Vryheid MC</t>
  </si>
  <si>
    <t>Masters Durban</t>
  </si>
  <si>
    <t>Durban Court</t>
  </si>
  <si>
    <t>Family Advocate</t>
  </si>
  <si>
    <t>Limpopo</t>
  </si>
  <si>
    <t>Limpopo High Court</t>
  </si>
  <si>
    <t>Nelspruit Court</t>
  </si>
  <si>
    <t>Barberton Court</t>
  </si>
  <si>
    <t>Evander Court</t>
  </si>
  <si>
    <t>Nkomazi Court</t>
  </si>
  <si>
    <t>Middelburg Court</t>
  </si>
  <si>
    <t>Nelspruit regional Office</t>
  </si>
  <si>
    <t>Graskop</t>
  </si>
  <si>
    <t>Theft of TPF</t>
  </si>
  <si>
    <t>Theft of laptops</t>
  </si>
  <si>
    <t>TPF (AOG)</t>
  </si>
  <si>
    <t>Remunerative work</t>
  </si>
  <si>
    <t>Alleged Corruption</t>
  </si>
  <si>
    <t>Postmasburg</t>
  </si>
  <si>
    <t>Kimberley High Court</t>
  </si>
  <si>
    <t>Kimberley Court</t>
  </si>
  <si>
    <t>Calvinia Court</t>
  </si>
  <si>
    <t>Jan Kemp Dorp</t>
  </si>
  <si>
    <t>Masters Kimberley</t>
  </si>
  <si>
    <t>Hartswater</t>
  </si>
  <si>
    <t>Hopetown</t>
  </si>
  <si>
    <t>Court orders</t>
  </si>
  <si>
    <t>Theft out of Safe</t>
  </si>
  <si>
    <t>Petrol card fraud</t>
  </si>
  <si>
    <t>fraud TPF</t>
  </si>
  <si>
    <t>State Attorney</t>
  </si>
  <si>
    <t>Masters Mafikeng</t>
  </si>
  <si>
    <t>Temba Court</t>
  </si>
  <si>
    <t>Masters North West</t>
  </si>
  <si>
    <t>Rusternburg Court</t>
  </si>
  <si>
    <t>Fraudulent letter of Authority</t>
  </si>
  <si>
    <t>North West</t>
  </si>
  <si>
    <t>Khayelitsha</t>
  </si>
  <si>
    <t>Cape Town</t>
  </si>
  <si>
    <t>Kraaifontein Court</t>
  </si>
  <si>
    <t>Masters Cape Town</t>
  </si>
  <si>
    <t>Atlantis Court</t>
  </si>
  <si>
    <t>Vredenburg Magistrate</t>
  </si>
  <si>
    <t>Regional Office Cape Town</t>
  </si>
  <si>
    <t>Fraudulent letter of Exco</t>
  </si>
  <si>
    <t>Double payment</t>
  </si>
  <si>
    <t>Procurement Irregularities</t>
  </si>
  <si>
    <t>Alleged corruption</t>
  </si>
  <si>
    <t>Matter referred to Mr Adams</t>
  </si>
  <si>
    <t>Potchestroom Magistrate</t>
  </si>
  <si>
    <t>Molopo Court</t>
  </si>
  <si>
    <t>Masters Office</t>
  </si>
  <si>
    <t>Alleged appointment irregularities</t>
  </si>
  <si>
    <t>Alleged procurement irregularities</t>
  </si>
  <si>
    <t>Rank</t>
  </si>
  <si>
    <t xml:space="preserve"> Level 5</t>
  </si>
  <si>
    <t xml:space="preserve">  Level 5</t>
  </si>
  <si>
    <t>Level 4</t>
  </si>
  <si>
    <t>Level 6</t>
  </si>
  <si>
    <t>LEVEL 5</t>
  </si>
  <si>
    <t>level 7</t>
  </si>
  <si>
    <t>Status of investiggation</t>
  </si>
  <si>
    <t>Finalised</t>
  </si>
  <si>
    <t>inprogress</t>
  </si>
  <si>
    <t>Status of investigation</t>
  </si>
  <si>
    <t>Status of disciplinary</t>
  </si>
  <si>
    <t>Status of diisciplanary</t>
  </si>
  <si>
    <t>Pretoria Magistrate</t>
  </si>
  <si>
    <t>Inprogress</t>
  </si>
  <si>
    <t>Matter reffered to OCJ</t>
  </si>
  <si>
    <t>External</t>
  </si>
  <si>
    <t>R2M</t>
  </si>
  <si>
    <t>Matter reffered to Magitrate Commission</t>
  </si>
  <si>
    <t>Matter referred to OCJ</t>
  </si>
  <si>
    <t xml:space="preserve">State Attorney Prretoria </t>
  </si>
  <si>
    <t>State Attorney Pretoria</t>
  </si>
  <si>
    <t xml:space="preserve">Fraudulent  Rescission Order </t>
  </si>
  <si>
    <t>Bloemfontein Masters</t>
  </si>
  <si>
    <t>CONSOLIDATED REPORT FOR THE 2012/2013,2013/2014 AND   2014/2015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</si>
</sst>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R&quot;\ #,##0;[Red]&quot;R&quot;\ \-#,##0"/>
    <numFmt numFmtId="8" formatCode="&quot;R&quot;\ #,##0.00;[Red]&quot;R&quot;\ \-#,##0.00"/>
    <numFmt numFmtId="43" formatCode="_ * #,##0.00_ ;_ * \-#,##0.00_ ;_ * &quot;-&quot;??_ ;_ @_ "/>
    <numFmt numFmtId="164" formatCode="&quot;R&quot;\ #,##0.00"/>
    <numFmt numFmtId="165" formatCode="[$R-1C09]\ #,##0.00;[Red][$R-1C09]\ #,##0.00"/>
    <numFmt numFmtId="166" formatCode="yyyy/mm/dd;@"/>
    <numFmt numFmtId="167" formatCode="[$R-1C09]\ #,##0.00"/>
    <numFmt numFmtId="168" formatCode="yy/mm/dd;@"/>
    <numFmt numFmtId="169" formatCode="&quot;R&quot;\ #,##0.00;[Red]&quot;R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44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3" borderId="17" xfId="0" applyFont="1" applyFill="1" applyBorder="1" applyAlignment="1">
      <alignment horizontal="left" vertical="center" wrapText="1"/>
    </xf>
    <xf numFmtId="164" fontId="2" fillId="3" borderId="17" xfId="0" applyNumberFormat="1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165" fontId="0" fillId="0" borderId="5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165" fontId="1" fillId="0" borderId="8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5" fontId="0" fillId="0" borderId="13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65" fontId="0" fillId="0" borderId="17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165" fontId="0" fillId="0" borderId="3" xfId="0" applyNumberFormat="1" applyFont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165" fontId="0" fillId="0" borderId="17" xfId="0" applyNumberFormat="1" applyFont="1" applyFill="1" applyBorder="1" applyAlignment="1">
      <alignment horizontal="left" wrapText="1"/>
    </xf>
    <xf numFmtId="14" fontId="2" fillId="0" borderId="17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165" fontId="1" fillId="0" borderId="17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165" fontId="1" fillId="0" borderId="21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65" fontId="0" fillId="0" borderId="19" xfId="0" applyNumberFormat="1" applyFont="1" applyBorder="1" applyAlignment="1">
      <alignment horizontal="left" wrapText="1"/>
    </xf>
    <xf numFmtId="14" fontId="5" fillId="2" borderId="3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 applyProtection="1">
      <alignment horizontal="left" wrapText="1"/>
      <protection locked="0"/>
    </xf>
    <xf numFmtId="165" fontId="5" fillId="2" borderId="3" xfId="1" applyNumberFormat="1" applyFont="1" applyFill="1" applyBorder="1" applyAlignment="1">
      <alignment horizontal="left" wrapText="1"/>
    </xf>
    <xf numFmtId="14" fontId="2" fillId="0" borderId="3" xfId="1" applyNumberFormat="1" applyFont="1" applyBorder="1" applyAlignment="1">
      <alignment horizontal="left" wrapText="1"/>
    </xf>
    <xf numFmtId="14" fontId="5" fillId="2" borderId="3" xfId="1" applyNumberFormat="1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wrapText="1"/>
    </xf>
    <xf numFmtId="165" fontId="5" fillId="2" borderId="1" xfId="1" applyNumberFormat="1" applyFont="1" applyFill="1" applyBorder="1" applyAlignment="1">
      <alignment horizontal="left" wrapText="1"/>
    </xf>
    <xf numFmtId="14" fontId="2" fillId="0" borderId="1" xfId="1" applyNumberFormat="1" applyFont="1" applyBorder="1" applyAlignment="1">
      <alignment horizontal="left" wrapText="1"/>
    </xf>
    <xf numFmtId="14" fontId="5" fillId="2" borderId="1" xfId="1" applyNumberFormat="1" applyFont="1" applyFill="1" applyBorder="1" applyAlignment="1">
      <alignment horizontal="left" wrapText="1"/>
    </xf>
    <xf numFmtId="165" fontId="2" fillId="0" borderId="1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2" borderId="1" xfId="1" applyNumberFormat="1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14" fontId="5" fillId="0" borderId="3" xfId="0" applyNumberFormat="1" applyFont="1" applyBorder="1" applyAlignment="1">
      <alignment horizontal="left" wrapText="1"/>
    </xf>
    <xf numFmtId="14" fontId="2" fillId="0" borderId="17" xfId="0" applyNumberFormat="1" applyFont="1" applyBorder="1" applyAlignment="1">
      <alignment horizontal="left" wrapText="1"/>
    </xf>
    <xf numFmtId="165" fontId="2" fillId="0" borderId="17" xfId="1" applyNumberFormat="1" applyFont="1" applyBorder="1" applyAlignment="1">
      <alignment horizontal="left" wrapText="1"/>
    </xf>
    <xf numFmtId="14" fontId="2" fillId="2" borderId="17" xfId="1" applyNumberFormat="1" applyFont="1" applyFill="1" applyBorder="1" applyAlignment="1">
      <alignment horizontal="left" wrapText="1"/>
    </xf>
    <xf numFmtId="14" fontId="5" fillId="2" borderId="17" xfId="1" applyNumberFormat="1" applyFont="1" applyFill="1" applyBorder="1" applyAlignment="1">
      <alignment horizontal="left" wrapText="1"/>
    </xf>
    <xf numFmtId="0" fontId="2" fillId="3" borderId="17" xfId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65" fontId="2" fillId="0" borderId="0" xfId="1" applyNumberFormat="1" applyFont="1" applyBorder="1" applyAlignment="1">
      <alignment horizontal="left" wrapText="1"/>
    </xf>
    <xf numFmtId="14" fontId="2" fillId="2" borderId="0" xfId="1" applyNumberFormat="1" applyFont="1" applyFill="1" applyBorder="1" applyAlignment="1">
      <alignment horizontal="left" wrapText="1"/>
    </xf>
    <xf numFmtId="14" fontId="5" fillId="2" borderId="0" xfId="1" applyNumberFormat="1" applyFont="1" applyFill="1" applyBorder="1" applyAlignment="1">
      <alignment horizontal="left" wrapText="1"/>
    </xf>
    <xf numFmtId="0" fontId="2" fillId="3" borderId="0" xfId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65" fontId="1" fillId="0" borderId="11" xfId="0" applyNumberFormat="1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65" fontId="0" fillId="0" borderId="2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165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165" fontId="0" fillId="0" borderId="8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6" fontId="0" fillId="0" borderId="13" xfId="0" applyNumberFormat="1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13" xfId="0" applyFont="1" applyBorder="1" applyAlignment="1">
      <alignment horizontal="left" wrapText="1"/>
    </xf>
    <xf numFmtId="165" fontId="0" fillId="0" borderId="13" xfId="0" applyNumberFormat="1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10" fillId="0" borderId="3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left" wrapText="1"/>
    </xf>
    <xf numFmtId="3" fontId="10" fillId="0" borderId="1" xfId="0" applyNumberFormat="1" applyFont="1" applyBorder="1" applyAlignment="1">
      <alignment horizontal="left" wrapText="1"/>
    </xf>
    <xf numFmtId="14" fontId="11" fillId="0" borderId="1" xfId="2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5" fontId="1" fillId="0" borderId="2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17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17" xfId="0" applyNumberFormat="1" applyBorder="1" applyAlignment="1">
      <alignment vertical="top" wrapText="1"/>
    </xf>
    <xf numFmtId="0" fontId="0" fillId="0" borderId="25" xfId="0" applyFont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4" borderId="22" xfId="0" applyFont="1" applyFill="1" applyBorder="1" applyAlignment="1">
      <alignment horizontal="left" wrapText="1"/>
    </xf>
    <xf numFmtId="6" fontId="0" fillId="0" borderId="22" xfId="0" applyNumberFormat="1" applyFont="1" applyBorder="1" applyAlignment="1">
      <alignment horizontal="left" wrapText="1"/>
    </xf>
    <xf numFmtId="15" fontId="0" fillId="0" borderId="22" xfId="0" applyNumberFormat="1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8" fontId="0" fillId="0" borderId="22" xfId="0" applyNumberFormat="1" applyFont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8" fontId="0" fillId="0" borderId="22" xfId="0" applyNumberFormat="1" applyFont="1" applyFill="1" applyBorder="1" applyAlignment="1">
      <alignment horizontal="left" wrapText="1"/>
    </xf>
    <xf numFmtId="8" fontId="1" fillId="0" borderId="3" xfId="0" applyNumberFormat="1" applyFont="1" applyBorder="1" applyAlignment="1">
      <alignment horizontal="left" wrapText="1"/>
    </xf>
    <xf numFmtId="8" fontId="0" fillId="0" borderId="1" xfId="0" applyNumberFormat="1" applyFont="1" applyBorder="1" applyAlignment="1">
      <alignment horizontal="left" wrapText="1"/>
    </xf>
    <xf numFmtId="8" fontId="0" fillId="0" borderId="21" xfId="0" applyNumberFormat="1" applyFont="1" applyBorder="1" applyAlignment="1">
      <alignment horizontal="left" wrapText="1"/>
    </xf>
    <xf numFmtId="6" fontId="1" fillId="0" borderId="21" xfId="0" applyNumberFormat="1" applyFont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43" fontId="0" fillId="0" borderId="22" xfId="0" applyNumberFormat="1" applyFont="1" applyFill="1" applyBorder="1" applyAlignment="1">
      <alignment horizontal="left" wrapText="1"/>
    </xf>
    <xf numFmtId="14" fontId="2" fillId="0" borderId="22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top" wrapText="1"/>
    </xf>
    <xf numFmtId="164" fontId="0" fillId="0" borderId="22" xfId="0" applyNumberFormat="1" applyFont="1" applyFill="1" applyBorder="1" applyAlignment="1">
      <alignment horizontal="left" wrapText="1"/>
    </xf>
    <xf numFmtId="164" fontId="0" fillId="0" borderId="22" xfId="0" applyNumberFormat="1" applyFont="1" applyBorder="1" applyAlignment="1">
      <alignment horizontal="left" wrapText="1"/>
    </xf>
    <xf numFmtId="43" fontId="1" fillId="0" borderId="3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2" xfId="0" applyFont="1" applyBorder="1" applyAlignment="1">
      <alignment horizontal="left" vertical="center" wrapText="1"/>
    </xf>
    <xf numFmtId="15" fontId="0" fillId="0" borderId="22" xfId="0" applyNumberFormat="1" applyFont="1" applyBorder="1" applyAlignment="1">
      <alignment horizontal="left" vertical="center" wrapText="1"/>
    </xf>
    <xf numFmtId="8" fontId="0" fillId="0" borderId="22" xfId="0" applyNumberFormat="1" applyFont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8" fontId="0" fillId="0" borderId="20" xfId="0" applyNumberFormat="1" applyFont="1" applyBorder="1" applyAlignment="1">
      <alignment horizontal="left" vertical="center" wrapText="1"/>
    </xf>
    <xf numFmtId="15" fontId="0" fillId="0" borderId="20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center" wrapText="1"/>
    </xf>
    <xf numFmtId="8" fontId="0" fillId="0" borderId="28" xfId="0" applyNumberFormat="1" applyFont="1" applyBorder="1" applyAlignment="1">
      <alignment horizontal="left" vertical="center" wrapText="1"/>
    </xf>
    <xf numFmtId="15" fontId="0" fillId="0" borderId="28" xfId="0" applyNumberFormat="1" applyFont="1" applyBorder="1" applyAlignment="1">
      <alignment horizontal="left" vertical="center" wrapText="1"/>
    </xf>
    <xf numFmtId="16" fontId="0" fillId="0" borderId="28" xfId="0" applyNumberFormat="1" applyFont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wrapText="1"/>
    </xf>
    <xf numFmtId="14" fontId="0" fillId="0" borderId="22" xfId="0" applyNumberFormat="1" applyFont="1" applyBorder="1" applyAlignment="1">
      <alignment horizontal="left" vertical="center" wrapText="1"/>
    </xf>
    <xf numFmtId="6" fontId="1" fillId="0" borderId="31" xfId="0" applyNumberFormat="1" applyFont="1" applyBorder="1" applyAlignment="1">
      <alignment horizontal="left" wrapText="1"/>
    </xf>
    <xf numFmtId="14" fontId="0" fillId="0" borderId="22" xfId="0" applyNumberFormat="1" applyFont="1" applyBorder="1" applyAlignment="1">
      <alignment horizontal="left" wrapText="1"/>
    </xf>
    <xf numFmtId="17" fontId="0" fillId="0" borderId="22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3" fillId="0" borderId="22" xfId="2" applyFont="1" applyFill="1" applyBorder="1" applyAlignment="1">
      <alignment horizontal="left" wrapText="1"/>
    </xf>
    <xf numFmtId="167" fontId="12" fillId="0" borderId="22" xfId="0" applyNumberFormat="1" applyFont="1" applyBorder="1" applyAlignment="1">
      <alignment horizontal="left" wrapText="1"/>
    </xf>
    <xf numFmtId="14" fontId="12" fillId="0" borderId="22" xfId="0" applyNumberFormat="1" applyFont="1" applyBorder="1" applyAlignment="1">
      <alignment horizontal="left" wrapText="1"/>
    </xf>
    <xf numFmtId="14" fontId="14" fillId="0" borderId="22" xfId="2" applyNumberFormat="1" applyFont="1" applyBorder="1" applyAlignment="1">
      <alignment horizontal="left" wrapText="1"/>
    </xf>
    <xf numFmtId="0" fontId="14" fillId="0" borderId="22" xfId="2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3" fillId="2" borderId="22" xfId="2" applyFont="1" applyFill="1" applyBorder="1" applyAlignment="1">
      <alignment horizontal="left" wrapText="1"/>
    </xf>
    <xf numFmtId="167" fontId="0" fillId="0" borderId="22" xfId="0" applyNumberFormat="1" applyFon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6" fontId="1" fillId="0" borderId="0" xfId="0" applyNumberFormat="1" applyFont="1" applyBorder="1" applyAlignment="1">
      <alignment horizontal="left" wrapText="1"/>
    </xf>
    <xf numFmtId="168" fontId="0" fillId="0" borderId="22" xfId="0" applyNumberFormat="1" applyFont="1" applyBorder="1" applyAlignment="1">
      <alignment horizontal="left" wrapText="1"/>
    </xf>
    <xf numFmtId="0" fontId="2" fillId="3" borderId="22" xfId="0" applyFont="1" applyFill="1" applyBorder="1" applyAlignment="1">
      <alignment horizontal="left" vertical="center" wrapText="1"/>
    </xf>
    <xf numFmtId="164" fontId="2" fillId="3" borderId="22" xfId="0" applyNumberFormat="1" applyFont="1" applyFill="1" applyBorder="1" applyAlignment="1">
      <alignment horizontal="left" vertical="center" wrapText="1"/>
    </xf>
    <xf numFmtId="15" fontId="0" fillId="3" borderId="22" xfId="0" applyNumberFormat="1" applyFont="1" applyFill="1" applyBorder="1" applyAlignment="1">
      <alignment horizontal="left" wrapText="1"/>
    </xf>
    <xf numFmtId="0" fontId="0" fillId="0" borderId="22" xfId="0" applyFont="1" applyBorder="1" applyAlignment="1" applyProtection="1">
      <alignment horizontal="left" wrapText="1"/>
      <protection locked="0"/>
    </xf>
    <xf numFmtId="8" fontId="0" fillId="0" borderId="17" xfId="0" applyNumberFormat="1" applyFont="1" applyBorder="1" applyAlignment="1">
      <alignment horizontal="left" wrapText="1"/>
    </xf>
    <xf numFmtId="6" fontId="1" fillId="0" borderId="18" xfId="0" applyNumberFormat="1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9" fontId="0" fillId="0" borderId="3" xfId="0" applyNumberFormat="1" applyFont="1" applyBorder="1" applyAlignment="1">
      <alignment horizontal="left" wrapText="1"/>
    </xf>
    <xf numFmtId="169" fontId="0" fillId="0" borderId="32" xfId="0" applyNumberFormat="1" applyFont="1" applyBorder="1" applyAlignment="1">
      <alignment horizontal="left" wrapText="1"/>
    </xf>
    <xf numFmtId="169" fontId="0" fillId="0" borderId="1" xfId="0" applyNumberFormat="1" applyFont="1" applyBorder="1" applyAlignment="1">
      <alignment horizontal="left" wrapText="1"/>
    </xf>
    <xf numFmtId="169" fontId="0" fillId="0" borderId="29" xfId="0" applyNumberFormat="1" applyFont="1" applyBorder="1" applyAlignment="1">
      <alignment horizontal="left" wrapText="1"/>
    </xf>
    <xf numFmtId="169" fontId="0" fillId="0" borderId="21" xfId="0" applyNumberFormat="1" applyFont="1" applyBorder="1" applyAlignment="1">
      <alignment horizontal="left" wrapText="1"/>
    </xf>
    <xf numFmtId="169" fontId="0" fillId="0" borderId="31" xfId="0" applyNumberFormat="1" applyFont="1" applyBorder="1" applyAlignment="1">
      <alignment horizontal="left" wrapText="1"/>
    </xf>
    <xf numFmtId="169" fontId="1" fillId="0" borderId="8" xfId="0" applyNumberFormat="1" applyFont="1" applyBorder="1" applyAlignment="1">
      <alignment horizontal="left" wrapText="1"/>
    </xf>
    <xf numFmtId="169" fontId="1" fillId="0" borderId="9" xfId="0" applyNumberFormat="1" applyFont="1" applyBorder="1" applyAlignment="1">
      <alignment horizontal="left" wrapText="1"/>
    </xf>
    <xf numFmtId="0" fontId="0" fillId="0" borderId="4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0" fillId="0" borderId="45" xfId="0" applyBorder="1" applyAlignment="1">
      <alignment horizontal="left" wrapText="1"/>
    </xf>
    <xf numFmtId="0" fontId="2" fillId="3" borderId="35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left" wrapText="1"/>
    </xf>
    <xf numFmtId="0" fontId="1" fillId="0" borderId="42" xfId="0" applyFont="1" applyBorder="1" applyAlignment="1">
      <alignment horizontal="left"/>
    </xf>
    <xf numFmtId="0" fontId="9" fillId="0" borderId="48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" fillId="0" borderId="42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46" xfId="0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4" xfId="0" applyFont="1" applyBorder="1" applyAlignment="1">
      <alignment horizontal="left"/>
    </xf>
    <xf numFmtId="0" fontId="1" fillId="0" borderId="36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165" fontId="0" fillId="0" borderId="1" xfId="0" applyNumberFormat="1" applyFill="1" applyBorder="1" applyAlignment="1">
      <alignment horizontal="left" wrapText="1"/>
    </xf>
    <xf numFmtId="165" fontId="0" fillId="0" borderId="21" xfId="0" applyNumberForma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6" fontId="0" fillId="0" borderId="0" xfId="0" applyNumberForma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165" fontId="2" fillId="3" borderId="21" xfId="0" applyNumberFormat="1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/>
    </xf>
    <xf numFmtId="15" fontId="0" fillId="3" borderId="21" xfId="0" applyNumberFormat="1" applyFon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15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5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5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5" fillId="0" borderId="1" xfId="3" applyNumberFormat="1" applyFont="1" applyBorder="1" applyAlignment="1">
      <alignment horizontal="left"/>
    </xf>
    <xf numFmtId="0" fontId="5" fillId="0" borderId="1" xfId="3" applyFont="1" applyBorder="1" applyAlignment="1">
      <alignment horizontal="left" wrapText="1"/>
    </xf>
    <xf numFmtId="165" fontId="2" fillId="0" borderId="1" xfId="3" applyNumberFormat="1" applyFont="1" applyBorder="1" applyAlignment="1">
      <alignment horizontal="left"/>
    </xf>
    <xf numFmtId="164" fontId="2" fillId="0" borderId="1" xfId="3" applyNumberFormat="1" applyFont="1" applyBorder="1" applyAlignment="1">
      <alignment horizontal="left"/>
    </xf>
    <xf numFmtId="49" fontId="2" fillId="0" borderId="1" xfId="3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5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4" fontId="13" fillId="0" borderId="0" xfId="3" applyNumberFormat="1" applyFont="1" applyBorder="1" applyAlignment="1">
      <alignment horizontal="left"/>
    </xf>
    <xf numFmtId="0" fontId="7" fillId="0" borderId="0" xfId="3" applyFont="1" applyBorder="1" applyAlignment="1">
      <alignment horizontal="left" wrapText="1"/>
    </xf>
    <xf numFmtId="165" fontId="8" fillId="0" borderId="0" xfId="3" applyNumberFormat="1" applyFont="1" applyBorder="1" applyAlignment="1">
      <alignment horizontal="left"/>
    </xf>
    <xf numFmtId="164" fontId="8" fillId="0" borderId="0" xfId="3" applyNumberFormat="1" applyFont="1" applyBorder="1" applyAlignment="1">
      <alignment horizontal="left"/>
    </xf>
    <xf numFmtId="49" fontId="8" fillId="0" borderId="0" xfId="3" applyNumberFormat="1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165" fontId="1" fillId="0" borderId="2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0" fillId="0" borderId="53" xfId="0" applyBorder="1" applyAlignment="1">
      <alignment horizontal="left"/>
    </xf>
    <xf numFmtId="0" fontId="0" fillId="0" borderId="53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0" fillId="3" borderId="3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0" fillId="0" borderId="32" xfId="0" applyNumberFormat="1" applyFont="1" applyBorder="1" applyAlignment="1">
      <alignment horizontal="left" wrapText="1"/>
    </xf>
    <xf numFmtId="165" fontId="0" fillId="0" borderId="29" xfId="0" applyNumberFormat="1" applyFont="1" applyBorder="1" applyAlignment="1">
      <alignment horizontal="left" wrapText="1"/>
    </xf>
    <xf numFmtId="165" fontId="0" fillId="0" borderId="47" xfId="0" applyNumberFormat="1" applyFont="1" applyBorder="1" applyAlignment="1">
      <alignment horizontal="left" wrapText="1"/>
    </xf>
    <xf numFmtId="165" fontId="0" fillId="0" borderId="31" xfId="0" applyNumberFormat="1" applyFont="1" applyBorder="1" applyAlignment="1">
      <alignment horizontal="left" wrapText="1"/>
    </xf>
    <xf numFmtId="165" fontId="1" fillId="0" borderId="9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5" fontId="0" fillId="0" borderId="32" xfId="0" applyNumberForma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165" fontId="0" fillId="0" borderId="21" xfId="0" applyNumberFormat="1" applyBorder="1" applyAlignment="1">
      <alignment vertical="top" wrapText="1"/>
    </xf>
    <xf numFmtId="165" fontId="0" fillId="0" borderId="3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3" xfId="0" applyBorder="1" applyAlignment="1">
      <alignment vertical="top" wrapText="1"/>
    </xf>
    <xf numFmtId="0" fontId="1" fillId="0" borderId="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2"/>
  <sheetViews>
    <sheetView workbookViewId="0">
      <pane ySplit="1" topLeftCell="A2" activePane="bottomLeft" state="frozen"/>
      <selection pane="bottomLeft" activeCell="F294" sqref="F294"/>
    </sheetView>
  </sheetViews>
  <sheetFormatPr defaultRowHeight="15" x14ac:dyDescent="0.25"/>
  <cols>
    <col min="1" max="1" width="3.85546875" style="12" bestFit="1" customWidth="1"/>
    <col min="2" max="2" width="21.7109375" style="12" customWidth="1"/>
    <col min="3" max="3" width="27" style="12" bestFit="1" customWidth="1"/>
    <col min="4" max="5" width="27" style="12" customWidth="1"/>
    <col min="6" max="6" width="15.42578125" style="13" customWidth="1"/>
    <col min="7" max="7" width="28.85546875" style="12" customWidth="1"/>
    <col min="8" max="8" width="20.85546875" style="12" bestFit="1" customWidth="1"/>
    <col min="9" max="9" width="17.28515625" style="12" bestFit="1" customWidth="1"/>
    <col min="10" max="16384" width="9.140625" style="12"/>
  </cols>
  <sheetData>
    <row r="2" spans="1:9" ht="15.75" thickBot="1" x14ac:dyDescent="0.3">
      <c r="B2" s="11" t="s">
        <v>155</v>
      </c>
    </row>
    <row r="3" spans="1:9" ht="15.75" thickBot="1" x14ac:dyDescent="0.3">
      <c r="B3" s="14" t="s">
        <v>9</v>
      </c>
      <c r="C3" s="15"/>
      <c r="D3" s="15"/>
      <c r="E3" s="333"/>
      <c r="F3" s="16"/>
      <c r="G3" s="15"/>
      <c r="H3" s="15"/>
      <c r="I3" s="334"/>
    </row>
    <row r="4" spans="1:9" ht="30.75" thickBot="1" x14ac:dyDescent="0.3">
      <c r="A4" s="171" t="s">
        <v>219</v>
      </c>
      <c r="B4" s="233" t="s">
        <v>8</v>
      </c>
      <c r="C4" s="18" t="s">
        <v>0</v>
      </c>
      <c r="D4" s="18" t="s">
        <v>895</v>
      </c>
      <c r="E4" s="18" t="s">
        <v>902</v>
      </c>
      <c r="F4" s="19" t="s">
        <v>2</v>
      </c>
      <c r="G4" s="18" t="s">
        <v>3</v>
      </c>
      <c r="H4" s="18" t="s">
        <v>5</v>
      </c>
      <c r="I4" s="18" t="s">
        <v>6</v>
      </c>
    </row>
    <row r="5" spans="1:9" ht="22.5" customHeight="1" x14ac:dyDescent="0.25">
      <c r="A5" s="297">
        <v>1</v>
      </c>
      <c r="B5" s="154" t="s">
        <v>148</v>
      </c>
      <c r="C5" s="148" t="s">
        <v>149</v>
      </c>
      <c r="D5" s="148" t="s">
        <v>281</v>
      </c>
      <c r="E5" s="148" t="s">
        <v>903</v>
      </c>
      <c r="F5" s="314">
        <v>800</v>
      </c>
      <c r="G5" s="148" t="s">
        <v>150</v>
      </c>
      <c r="H5" s="21"/>
      <c r="I5" s="22"/>
    </row>
    <row r="6" spans="1:9" ht="45" customHeight="1" x14ac:dyDescent="0.25">
      <c r="A6" s="63">
        <v>2</v>
      </c>
      <c r="B6" s="312" t="s">
        <v>151</v>
      </c>
      <c r="C6" s="313" t="s">
        <v>152</v>
      </c>
      <c r="D6" s="148" t="s">
        <v>281</v>
      </c>
      <c r="E6" s="148" t="s">
        <v>904</v>
      </c>
      <c r="F6" s="315" t="s">
        <v>153</v>
      </c>
      <c r="G6" s="313"/>
      <c r="H6" s="23"/>
      <c r="I6" s="23"/>
    </row>
    <row r="7" spans="1:9" ht="42.75" customHeight="1" thickBot="1" x14ac:dyDescent="0.3">
      <c r="A7" s="63">
        <v>3</v>
      </c>
      <c r="B7" s="162" t="s">
        <v>154</v>
      </c>
      <c r="C7" s="132" t="s">
        <v>611</v>
      </c>
      <c r="D7" s="148" t="s">
        <v>281</v>
      </c>
      <c r="E7" s="411" t="s">
        <v>904</v>
      </c>
      <c r="F7" s="316" t="s">
        <v>153</v>
      </c>
      <c r="G7" s="132"/>
      <c r="H7" s="132" t="s">
        <v>203</v>
      </c>
      <c r="I7" s="132" t="s">
        <v>204</v>
      </c>
    </row>
    <row r="8" spans="1:9" x14ac:dyDescent="0.25">
      <c r="A8" s="63"/>
      <c r="B8" s="255"/>
      <c r="C8" s="24"/>
      <c r="D8" s="25" t="s">
        <v>211</v>
      </c>
      <c r="E8" s="25"/>
      <c r="F8" s="26">
        <v>800</v>
      </c>
      <c r="G8" s="25" t="s">
        <v>205</v>
      </c>
      <c r="H8" s="24"/>
      <c r="I8" s="24"/>
    </row>
    <row r="9" spans="1:9" x14ac:dyDescent="0.25">
      <c r="A9" s="63"/>
      <c r="B9" s="256"/>
      <c r="C9" s="27"/>
      <c r="D9" s="27"/>
      <c r="E9" s="27"/>
      <c r="F9" s="28"/>
      <c r="G9" s="29" t="s">
        <v>206</v>
      </c>
      <c r="H9" s="27"/>
      <c r="I9" s="27"/>
    </row>
    <row r="10" spans="1:9" x14ac:dyDescent="0.25">
      <c r="A10" s="63"/>
      <c r="B10" s="256"/>
      <c r="C10" s="27"/>
      <c r="D10" s="27"/>
      <c r="E10" s="27"/>
      <c r="F10" s="28"/>
      <c r="G10" s="29" t="s">
        <v>207</v>
      </c>
      <c r="H10" s="27"/>
      <c r="I10" s="27"/>
    </row>
    <row r="11" spans="1:9" x14ac:dyDescent="0.25">
      <c r="A11" s="63"/>
      <c r="B11" s="64"/>
      <c r="C11" s="31"/>
      <c r="D11" s="31"/>
      <c r="E11" s="31"/>
      <c r="F11" s="32"/>
      <c r="G11" s="3" t="s">
        <v>12</v>
      </c>
      <c r="H11" s="31"/>
      <c r="I11" s="31"/>
    </row>
    <row r="12" spans="1:9" x14ac:dyDescent="0.25">
      <c r="A12" s="63"/>
      <c r="B12" s="64"/>
      <c r="C12" s="31"/>
      <c r="D12" s="31"/>
      <c r="E12" s="31"/>
      <c r="F12" s="32"/>
      <c r="G12" s="3" t="s">
        <v>209</v>
      </c>
      <c r="H12" s="31"/>
      <c r="I12" s="31"/>
    </row>
    <row r="13" spans="1:9" x14ac:dyDescent="0.25">
      <c r="A13" s="297"/>
      <c r="B13" s="37"/>
      <c r="C13" s="37"/>
      <c r="D13" s="37"/>
      <c r="E13" s="37"/>
      <c r="F13" s="38"/>
      <c r="G13" s="5"/>
      <c r="H13" s="37"/>
      <c r="I13" s="37"/>
    </row>
    <row r="14" spans="1:9" ht="30.75" thickBot="1" x14ac:dyDescent="0.3">
      <c r="A14" s="63"/>
      <c r="B14" s="39" t="s">
        <v>156</v>
      </c>
    </row>
    <row r="15" spans="1:9" ht="15.75" thickBot="1" x14ac:dyDescent="0.3">
      <c r="A15" s="161"/>
      <c r="B15" s="257" t="s">
        <v>9</v>
      </c>
      <c r="C15" s="40"/>
      <c r="D15" s="40"/>
      <c r="E15" s="40"/>
      <c r="F15" s="41"/>
      <c r="G15" s="40"/>
      <c r="H15" s="40"/>
      <c r="I15" s="334"/>
    </row>
    <row r="16" spans="1:9" ht="30.75" thickBot="1" x14ac:dyDescent="0.3">
      <c r="A16" s="145" t="s">
        <v>219</v>
      </c>
      <c r="B16" s="233" t="s">
        <v>8</v>
      </c>
      <c r="C16" s="18" t="s">
        <v>0</v>
      </c>
      <c r="D16" s="18" t="s">
        <v>895</v>
      </c>
      <c r="E16" s="18" t="s">
        <v>905</v>
      </c>
      <c r="F16" s="19" t="s">
        <v>2</v>
      </c>
      <c r="G16" s="18" t="s">
        <v>3</v>
      </c>
      <c r="H16" s="18" t="s">
        <v>5</v>
      </c>
      <c r="I16" s="18" t="s">
        <v>6</v>
      </c>
    </row>
    <row r="17" spans="1:9" ht="45" x14ac:dyDescent="0.25">
      <c r="A17" s="295">
        <v>1</v>
      </c>
      <c r="B17" s="258" t="s">
        <v>17</v>
      </c>
      <c r="C17" s="42" t="s">
        <v>28</v>
      </c>
      <c r="D17" s="43" t="s">
        <v>281</v>
      </c>
      <c r="E17" s="43" t="s">
        <v>903</v>
      </c>
      <c r="F17" s="44">
        <v>300</v>
      </c>
      <c r="G17" s="45" t="s">
        <v>11</v>
      </c>
      <c r="H17" s="46" t="s">
        <v>12</v>
      </c>
      <c r="I17" s="43" t="s">
        <v>31</v>
      </c>
    </row>
    <row r="18" spans="1:9" ht="30" x14ac:dyDescent="0.25">
      <c r="A18" s="296">
        <v>2</v>
      </c>
      <c r="B18" s="259" t="s">
        <v>19</v>
      </c>
      <c r="C18" s="47" t="s">
        <v>25</v>
      </c>
      <c r="D18" s="48" t="s">
        <v>896</v>
      </c>
      <c r="E18" s="43" t="s">
        <v>903</v>
      </c>
      <c r="F18" s="49">
        <v>700</v>
      </c>
      <c r="G18" s="50" t="s">
        <v>12</v>
      </c>
      <c r="H18" s="47" t="s">
        <v>12</v>
      </c>
      <c r="I18" s="48" t="s">
        <v>13</v>
      </c>
    </row>
    <row r="19" spans="1:9" ht="30" x14ac:dyDescent="0.25">
      <c r="A19" s="296">
        <v>3</v>
      </c>
      <c r="B19" s="259" t="s">
        <v>20</v>
      </c>
      <c r="C19" s="51" t="s">
        <v>22</v>
      </c>
      <c r="D19" s="48" t="s">
        <v>897</v>
      </c>
      <c r="E19" s="43" t="s">
        <v>903</v>
      </c>
      <c r="F19" s="49">
        <v>400</v>
      </c>
      <c r="G19" s="50" t="s">
        <v>10</v>
      </c>
      <c r="H19" s="47" t="s">
        <v>12</v>
      </c>
      <c r="I19" s="48" t="s">
        <v>27</v>
      </c>
    </row>
    <row r="20" spans="1:9" ht="30" x14ac:dyDescent="0.25">
      <c r="A20" s="296">
        <v>4</v>
      </c>
      <c r="B20" s="259" t="s">
        <v>21</v>
      </c>
      <c r="C20" s="51" t="s">
        <v>23</v>
      </c>
      <c r="D20" s="48" t="s">
        <v>897</v>
      </c>
      <c r="E20" s="43" t="s">
        <v>903</v>
      </c>
      <c r="F20" s="49">
        <v>42600</v>
      </c>
      <c r="G20" s="50" t="s">
        <v>26</v>
      </c>
      <c r="H20" s="47" t="s">
        <v>12</v>
      </c>
      <c r="I20" s="48" t="s">
        <v>14</v>
      </c>
    </row>
    <row r="21" spans="1:9" x14ac:dyDescent="0.25">
      <c r="A21" s="296">
        <v>5</v>
      </c>
      <c r="B21" s="259" t="s">
        <v>18</v>
      </c>
      <c r="C21" s="51" t="s">
        <v>24</v>
      </c>
      <c r="D21" s="48" t="s">
        <v>897</v>
      </c>
      <c r="E21" s="43" t="s">
        <v>903</v>
      </c>
      <c r="F21" s="49">
        <v>57577</v>
      </c>
      <c r="G21" s="50" t="s">
        <v>11</v>
      </c>
      <c r="H21" s="47" t="s">
        <v>12</v>
      </c>
      <c r="I21" s="48" t="s">
        <v>15</v>
      </c>
    </row>
    <row r="22" spans="1:9" ht="30.75" thickBot="1" x14ac:dyDescent="0.3">
      <c r="A22" s="298">
        <v>6</v>
      </c>
      <c r="B22" s="260" t="s">
        <v>17</v>
      </c>
      <c r="C22" s="52" t="s">
        <v>25</v>
      </c>
      <c r="D22" s="48" t="s">
        <v>897</v>
      </c>
      <c r="E22" s="43" t="s">
        <v>903</v>
      </c>
      <c r="F22" s="54">
        <v>6150</v>
      </c>
      <c r="G22" s="55" t="s">
        <v>11</v>
      </c>
      <c r="H22" s="56" t="s">
        <v>12</v>
      </c>
      <c r="I22" s="53" t="s">
        <v>16</v>
      </c>
    </row>
    <row r="23" spans="1:9" x14ac:dyDescent="0.25">
      <c r="A23" s="297"/>
      <c r="B23" s="261"/>
      <c r="C23" s="57"/>
      <c r="D23" s="58" t="s">
        <v>211</v>
      </c>
      <c r="E23" s="58"/>
      <c r="F23" s="59">
        <f>SUM(F17:F22)</f>
        <v>107727</v>
      </c>
      <c r="G23" s="60" t="s">
        <v>205</v>
      </c>
      <c r="H23" s="61"/>
      <c r="I23" s="43"/>
    </row>
    <row r="24" spans="1:9" x14ac:dyDescent="0.25">
      <c r="A24" s="63"/>
      <c r="B24" s="262"/>
      <c r="C24" s="62"/>
      <c r="D24" s="48"/>
      <c r="E24" s="48"/>
      <c r="F24" s="49"/>
      <c r="G24" s="29" t="s">
        <v>206</v>
      </c>
      <c r="H24" s="47"/>
      <c r="I24" s="48"/>
    </row>
    <row r="25" spans="1:9" ht="30" x14ac:dyDescent="0.25">
      <c r="A25" s="63"/>
      <c r="B25" s="262"/>
      <c r="C25" s="62"/>
      <c r="D25" s="48"/>
      <c r="E25" s="48"/>
      <c r="F25" s="49"/>
      <c r="G25" s="29" t="s">
        <v>208</v>
      </c>
      <c r="H25" s="47"/>
      <c r="I25" s="48"/>
    </row>
    <row r="26" spans="1:9" x14ac:dyDescent="0.25">
      <c r="A26" s="63"/>
      <c r="B26" s="263"/>
      <c r="C26" s="64"/>
      <c r="D26" s="31"/>
      <c r="E26" s="31"/>
      <c r="F26" s="32"/>
      <c r="G26" s="3" t="s">
        <v>212</v>
      </c>
      <c r="H26" s="31"/>
      <c r="I26" s="31"/>
    </row>
    <row r="27" spans="1:9" x14ac:dyDescent="0.25">
      <c r="A27" s="63"/>
      <c r="B27" s="263"/>
      <c r="C27" s="64"/>
      <c r="D27" s="31"/>
      <c r="E27" s="31"/>
      <c r="F27" s="32"/>
      <c r="G27" s="3" t="s">
        <v>209</v>
      </c>
      <c r="H27" s="31"/>
      <c r="I27" s="31"/>
    </row>
    <row r="28" spans="1:9" x14ac:dyDescent="0.25">
      <c r="A28" s="63"/>
      <c r="B28" s="37"/>
      <c r="C28" s="37"/>
      <c r="D28" s="37"/>
      <c r="E28" s="37"/>
      <c r="F28" s="38"/>
      <c r="G28" s="5"/>
      <c r="H28" s="37"/>
      <c r="I28" s="37"/>
    </row>
    <row r="29" spans="1:9" ht="30.75" thickBot="1" x14ac:dyDescent="0.3">
      <c r="A29" s="63"/>
      <c r="B29" s="11" t="s">
        <v>157</v>
      </c>
    </row>
    <row r="30" spans="1:9" ht="15.75" thickBot="1" x14ac:dyDescent="0.3">
      <c r="A30" s="161"/>
      <c r="B30" s="257" t="s">
        <v>9</v>
      </c>
      <c r="C30" s="40"/>
      <c r="D30" s="40"/>
      <c r="E30" s="40"/>
      <c r="F30" s="41"/>
      <c r="G30" s="40"/>
      <c r="H30" s="40"/>
      <c r="I30" s="334"/>
    </row>
    <row r="31" spans="1:9" ht="30.75" thickBot="1" x14ac:dyDescent="0.3">
      <c r="A31" s="145" t="s">
        <v>219</v>
      </c>
      <c r="B31" s="264" t="s">
        <v>8</v>
      </c>
      <c r="C31" s="6" t="s">
        <v>0</v>
      </c>
      <c r="D31" s="6" t="s">
        <v>1</v>
      </c>
      <c r="E31" s="6" t="s">
        <v>905</v>
      </c>
      <c r="F31" s="67" t="s">
        <v>2</v>
      </c>
      <c r="G31" s="6" t="s">
        <v>3</v>
      </c>
      <c r="H31" s="6" t="s">
        <v>5</v>
      </c>
      <c r="I31" s="108" t="s">
        <v>6</v>
      </c>
    </row>
    <row r="32" spans="1:9" ht="30" x14ac:dyDescent="0.25">
      <c r="A32" s="299">
        <v>1</v>
      </c>
      <c r="B32" s="258" t="s">
        <v>163</v>
      </c>
      <c r="C32" s="148" t="s">
        <v>61</v>
      </c>
      <c r="D32" s="46" t="s">
        <v>281</v>
      </c>
      <c r="E32" s="46" t="s">
        <v>903</v>
      </c>
      <c r="F32" s="44">
        <v>1000</v>
      </c>
      <c r="G32" s="46" t="s">
        <v>178</v>
      </c>
      <c r="H32" s="46" t="s">
        <v>173</v>
      </c>
      <c r="I32" s="46" t="s">
        <v>179</v>
      </c>
    </row>
    <row r="33" spans="1:9" ht="75" x14ac:dyDescent="0.25">
      <c r="A33" s="296">
        <v>2</v>
      </c>
      <c r="B33" s="64" t="s">
        <v>167</v>
      </c>
      <c r="C33" s="31" t="s">
        <v>125</v>
      </c>
      <c r="D33" s="46" t="s">
        <v>281</v>
      </c>
      <c r="E33" s="46" t="s">
        <v>903</v>
      </c>
      <c r="F33" s="32">
        <v>22500</v>
      </c>
      <c r="G33" s="31" t="s">
        <v>168</v>
      </c>
      <c r="H33" s="31" t="s">
        <v>169</v>
      </c>
      <c r="I33" s="31" t="s">
        <v>165</v>
      </c>
    </row>
    <row r="34" spans="1:9" ht="60" x14ac:dyDescent="0.25">
      <c r="A34" s="296">
        <v>3</v>
      </c>
      <c r="B34" s="64" t="s">
        <v>175</v>
      </c>
      <c r="C34" s="150" t="s">
        <v>69</v>
      </c>
      <c r="D34" s="46" t="s">
        <v>281</v>
      </c>
      <c r="E34" s="46" t="s">
        <v>903</v>
      </c>
      <c r="F34" s="32">
        <v>16950</v>
      </c>
      <c r="G34" s="31" t="s">
        <v>32</v>
      </c>
      <c r="H34" s="31" t="s">
        <v>176</v>
      </c>
      <c r="I34" s="31" t="s">
        <v>177</v>
      </c>
    </row>
    <row r="35" spans="1:9" ht="45" x14ac:dyDescent="0.25">
      <c r="A35" s="296">
        <v>4</v>
      </c>
      <c r="B35" s="64" t="s">
        <v>163</v>
      </c>
      <c r="C35" s="150" t="s">
        <v>69</v>
      </c>
      <c r="D35" s="46" t="s">
        <v>281</v>
      </c>
      <c r="E35" s="46" t="s">
        <v>903</v>
      </c>
      <c r="F35" s="32">
        <v>70099.69</v>
      </c>
      <c r="G35" s="31" t="s">
        <v>32</v>
      </c>
      <c r="H35" s="31" t="s">
        <v>164</v>
      </c>
      <c r="I35" s="31" t="s">
        <v>165</v>
      </c>
    </row>
    <row r="36" spans="1:9" ht="30" x14ac:dyDescent="0.25">
      <c r="A36" s="296">
        <v>5</v>
      </c>
      <c r="B36" s="265" t="s">
        <v>174</v>
      </c>
      <c r="C36" s="69" t="s">
        <v>184</v>
      </c>
      <c r="D36" s="69" t="s">
        <v>898</v>
      </c>
      <c r="E36" s="46" t="s">
        <v>903</v>
      </c>
      <c r="F36" s="70">
        <v>219533.16</v>
      </c>
      <c r="G36" s="37" t="s">
        <v>188</v>
      </c>
      <c r="H36" s="69" t="s">
        <v>186</v>
      </c>
      <c r="I36" s="71" t="s">
        <v>189</v>
      </c>
    </row>
    <row r="37" spans="1:9" ht="60" x14ac:dyDescent="0.25">
      <c r="A37" s="296">
        <v>6</v>
      </c>
      <c r="B37" s="64" t="s">
        <v>172</v>
      </c>
      <c r="C37" s="31" t="s">
        <v>61</v>
      </c>
      <c r="D37" s="31" t="s">
        <v>281</v>
      </c>
      <c r="E37" s="46" t="s">
        <v>903</v>
      </c>
      <c r="F37" s="32">
        <v>10000</v>
      </c>
      <c r="G37" s="31" t="s">
        <v>178</v>
      </c>
      <c r="H37" s="150" t="s">
        <v>630</v>
      </c>
      <c r="I37" s="3"/>
    </row>
    <row r="38" spans="1:9" ht="45" x14ac:dyDescent="0.25">
      <c r="A38" s="296">
        <v>7</v>
      </c>
      <c r="B38" s="64" t="s">
        <v>163</v>
      </c>
      <c r="C38" s="150" t="s">
        <v>69</v>
      </c>
      <c r="D38" s="31" t="s">
        <v>645</v>
      </c>
      <c r="E38" s="46" t="s">
        <v>903</v>
      </c>
      <c r="F38" s="32">
        <v>3900</v>
      </c>
      <c r="G38" s="31" t="s">
        <v>170</v>
      </c>
      <c r="H38" s="31" t="s">
        <v>164</v>
      </c>
      <c r="I38" s="31" t="s">
        <v>171</v>
      </c>
    </row>
    <row r="39" spans="1:9" ht="60" x14ac:dyDescent="0.25">
      <c r="A39" s="296">
        <v>8</v>
      </c>
      <c r="B39" s="266" t="s">
        <v>180</v>
      </c>
      <c r="C39" s="72" t="s">
        <v>69</v>
      </c>
      <c r="D39" s="72" t="s">
        <v>281</v>
      </c>
      <c r="E39" s="46" t="s">
        <v>903</v>
      </c>
      <c r="F39" s="73">
        <v>50458</v>
      </c>
      <c r="G39" s="72" t="s">
        <v>202</v>
      </c>
      <c r="H39" s="72" t="s">
        <v>631</v>
      </c>
      <c r="I39" s="72"/>
    </row>
    <row r="40" spans="1:9" ht="45" x14ac:dyDescent="0.25">
      <c r="A40" s="296">
        <v>9</v>
      </c>
      <c r="B40" s="64" t="s">
        <v>181</v>
      </c>
      <c r="C40" s="150" t="s">
        <v>69</v>
      </c>
      <c r="D40" s="31" t="s">
        <v>281</v>
      </c>
      <c r="E40" s="46" t="s">
        <v>903</v>
      </c>
      <c r="F40" s="32">
        <v>4900</v>
      </c>
      <c r="G40" s="150" t="s">
        <v>632</v>
      </c>
      <c r="H40" s="150" t="s">
        <v>633</v>
      </c>
      <c r="I40" s="31" t="s">
        <v>182</v>
      </c>
    </row>
    <row r="41" spans="1:9" ht="60" x14ac:dyDescent="0.25">
      <c r="A41" s="296">
        <v>10</v>
      </c>
      <c r="B41" s="64" t="s">
        <v>172</v>
      </c>
      <c r="C41" s="31" t="s">
        <v>125</v>
      </c>
      <c r="D41" s="31" t="s">
        <v>281</v>
      </c>
      <c r="E41" s="46" t="s">
        <v>903</v>
      </c>
      <c r="F41" s="32">
        <v>1500</v>
      </c>
      <c r="G41" s="150" t="s">
        <v>634</v>
      </c>
      <c r="H41" s="150" t="s">
        <v>630</v>
      </c>
      <c r="I41" s="31"/>
    </row>
    <row r="42" spans="1:9" ht="60.75" thickBot="1" x14ac:dyDescent="0.3">
      <c r="A42" s="298">
        <v>11</v>
      </c>
      <c r="B42" s="66" t="s">
        <v>172</v>
      </c>
      <c r="C42" s="35" t="s">
        <v>125</v>
      </c>
      <c r="D42" s="31" t="s">
        <v>281</v>
      </c>
      <c r="E42" s="46" t="s">
        <v>903</v>
      </c>
      <c r="F42" s="36">
        <v>3000</v>
      </c>
      <c r="G42" s="35" t="s">
        <v>183</v>
      </c>
      <c r="H42" s="152" t="s">
        <v>630</v>
      </c>
      <c r="I42" s="6"/>
    </row>
    <row r="43" spans="1:9" x14ac:dyDescent="0.25">
      <c r="A43" s="297"/>
      <c r="B43" s="230"/>
      <c r="C43" s="74"/>
      <c r="D43" s="74" t="s">
        <v>211</v>
      </c>
      <c r="E43" s="74"/>
      <c r="F43" s="75">
        <f>SUM(F32:F42)</f>
        <v>403840.85</v>
      </c>
      <c r="G43" s="60" t="s">
        <v>205</v>
      </c>
      <c r="H43" s="74"/>
      <c r="I43" s="74"/>
    </row>
    <row r="44" spans="1:9" x14ac:dyDescent="0.25">
      <c r="A44" s="63"/>
      <c r="B44" s="231"/>
      <c r="C44" s="3"/>
      <c r="D44" s="3"/>
      <c r="E44" s="3"/>
      <c r="F44" s="76"/>
      <c r="G44" s="29" t="s">
        <v>206</v>
      </c>
      <c r="H44" s="3"/>
      <c r="I44" s="3"/>
    </row>
    <row r="45" spans="1:9" ht="30" x14ac:dyDescent="0.25">
      <c r="A45" s="63"/>
      <c r="B45" s="231"/>
      <c r="C45" s="3"/>
      <c r="D45" s="3"/>
      <c r="E45" s="3"/>
      <c r="F45" s="76"/>
      <c r="G45" s="29" t="s">
        <v>208</v>
      </c>
      <c r="H45" s="3"/>
      <c r="I45" s="3"/>
    </row>
    <row r="46" spans="1:9" x14ac:dyDescent="0.25">
      <c r="A46" s="63"/>
      <c r="B46" s="231"/>
      <c r="C46" s="3"/>
      <c r="D46" s="3"/>
      <c r="E46" s="3"/>
      <c r="F46" s="76"/>
      <c r="G46" s="3" t="s">
        <v>212</v>
      </c>
      <c r="H46" s="3"/>
      <c r="I46" s="3"/>
    </row>
    <row r="47" spans="1:9" ht="15.75" thickBot="1" x14ac:dyDescent="0.3">
      <c r="A47" s="63"/>
      <c r="B47" s="231"/>
      <c r="C47" s="3"/>
      <c r="D47" s="3"/>
      <c r="E47" s="3"/>
      <c r="F47" s="76"/>
      <c r="G47" s="3" t="s">
        <v>209</v>
      </c>
      <c r="H47" s="3"/>
      <c r="I47" s="3"/>
    </row>
    <row r="48" spans="1:9" x14ac:dyDescent="0.25">
      <c r="A48" s="63"/>
      <c r="B48" s="40"/>
      <c r="C48" s="40"/>
      <c r="D48" s="40"/>
      <c r="E48" s="40"/>
      <c r="F48" s="41"/>
      <c r="G48" s="40"/>
      <c r="H48" s="40"/>
      <c r="I48" s="40"/>
    </row>
    <row r="49" spans="1:9" ht="15.75" thickBot="1" x14ac:dyDescent="0.3">
      <c r="A49" s="161"/>
      <c r="B49" s="170" t="s">
        <v>158</v>
      </c>
      <c r="C49" s="79"/>
      <c r="D49" s="79"/>
      <c r="E49" s="79"/>
      <c r="F49" s="80"/>
      <c r="G49" s="79"/>
      <c r="H49" s="79"/>
      <c r="I49" s="79"/>
    </row>
    <row r="50" spans="1:9" ht="15.75" thickBot="1" x14ac:dyDescent="0.3">
      <c r="A50" s="145" t="s">
        <v>219</v>
      </c>
      <c r="B50" s="170" t="s">
        <v>9</v>
      </c>
      <c r="C50" s="79"/>
      <c r="D50" s="79"/>
      <c r="E50" s="79"/>
      <c r="F50" s="80"/>
      <c r="G50" s="79"/>
      <c r="H50" s="79"/>
      <c r="I50" s="79"/>
    </row>
    <row r="51" spans="1:9" ht="30.75" thickBot="1" x14ac:dyDescent="0.3">
      <c r="A51" s="299">
        <v>1</v>
      </c>
      <c r="B51" s="233" t="s">
        <v>8</v>
      </c>
      <c r="C51" s="18" t="s">
        <v>0</v>
      </c>
      <c r="D51" s="18" t="s">
        <v>1</v>
      </c>
      <c r="E51" s="18"/>
      <c r="F51" s="19" t="s">
        <v>2</v>
      </c>
      <c r="G51" s="18" t="s">
        <v>3</v>
      </c>
      <c r="H51" s="18" t="s">
        <v>5</v>
      </c>
      <c r="I51" s="18" t="s">
        <v>6</v>
      </c>
    </row>
    <row r="52" spans="1:9" ht="45" x14ac:dyDescent="0.25">
      <c r="A52" s="296">
        <v>2</v>
      </c>
      <c r="B52" s="267" t="s">
        <v>75</v>
      </c>
      <c r="C52" s="81" t="s">
        <v>34</v>
      </c>
      <c r="D52" s="82" t="s">
        <v>281</v>
      </c>
      <c r="E52" s="82" t="s">
        <v>903</v>
      </c>
      <c r="F52" s="83">
        <v>18000</v>
      </c>
      <c r="G52" s="84" t="s">
        <v>635</v>
      </c>
      <c r="H52" s="85" t="s">
        <v>36</v>
      </c>
      <c r="I52" s="85" t="s">
        <v>37</v>
      </c>
    </row>
    <row r="53" spans="1:9" ht="60" x14ac:dyDescent="0.25">
      <c r="A53" s="296">
        <v>3</v>
      </c>
      <c r="B53" s="268" t="s">
        <v>76</v>
      </c>
      <c r="C53" s="86" t="s">
        <v>35</v>
      </c>
      <c r="D53" s="82" t="s">
        <v>281</v>
      </c>
      <c r="E53" s="82" t="s">
        <v>903</v>
      </c>
      <c r="F53" s="87">
        <v>10400</v>
      </c>
      <c r="G53" s="88" t="s">
        <v>38</v>
      </c>
      <c r="H53" s="89" t="s">
        <v>37</v>
      </c>
      <c r="I53" s="89" t="s">
        <v>37</v>
      </c>
    </row>
    <row r="54" spans="1:9" ht="45" x14ac:dyDescent="0.25">
      <c r="A54" s="296">
        <v>4</v>
      </c>
      <c r="B54" s="269" t="s">
        <v>77</v>
      </c>
      <c r="C54" s="86" t="s">
        <v>33</v>
      </c>
      <c r="D54" s="82" t="s">
        <v>281</v>
      </c>
      <c r="E54" s="82" t="s">
        <v>903</v>
      </c>
      <c r="F54" s="87">
        <v>800</v>
      </c>
      <c r="G54" s="88" t="s">
        <v>39</v>
      </c>
      <c r="H54" s="89" t="s">
        <v>30</v>
      </c>
      <c r="I54" s="89" t="s">
        <v>37</v>
      </c>
    </row>
    <row r="55" spans="1:9" ht="30" x14ac:dyDescent="0.25">
      <c r="A55" s="296">
        <v>5</v>
      </c>
      <c r="B55" s="269" t="s">
        <v>78</v>
      </c>
      <c r="C55" s="86" t="s">
        <v>34</v>
      </c>
      <c r="D55" s="82" t="s">
        <v>281</v>
      </c>
      <c r="E55" s="82" t="s">
        <v>903</v>
      </c>
      <c r="F55" s="90">
        <v>3850</v>
      </c>
      <c r="G55" s="88" t="s">
        <v>636</v>
      </c>
      <c r="H55" s="89" t="s">
        <v>37</v>
      </c>
      <c r="I55" s="89" t="s">
        <v>37</v>
      </c>
    </row>
    <row r="56" spans="1:9" ht="90" x14ac:dyDescent="0.25">
      <c r="A56" s="296">
        <v>6</v>
      </c>
      <c r="B56" s="269" t="s">
        <v>79</v>
      </c>
      <c r="C56" s="86" t="s">
        <v>35</v>
      </c>
      <c r="D56" s="82" t="s">
        <v>281</v>
      </c>
      <c r="E56" s="82" t="s">
        <v>903</v>
      </c>
      <c r="F56" s="87">
        <v>2000</v>
      </c>
      <c r="G56" s="88" t="s">
        <v>637</v>
      </c>
      <c r="H56" s="89" t="s">
        <v>30</v>
      </c>
      <c r="I56" s="89" t="s">
        <v>30</v>
      </c>
    </row>
    <row r="57" spans="1:9" ht="60" x14ac:dyDescent="0.25">
      <c r="A57" s="296">
        <v>7</v>
      </c>
      <c r="B57" s="269" t="s">
        <v>80</v>
      </c>
      <c r="C57" s="86" t="s">
        <v>35</v>
      </c>
      <c r="D57" s="82" t="s">
        <v>281</v>
      </c>
      <c r="E57" s="82" t="s">
        <v>903</v>
      </c>
      <c r="F57" s="87"/>
      <c r="G57" s="88" t="s">
        <v>638</v>
      </c>
      <c r="H57" s="89" t="s">
        <v>40</v>
      </c>
      <c r="I57" s="91"/>
    </row>
    <row r="58" spans="1:9" ht="45" x14ac:dyDescent="0.25">
      <c r="A58" s="296">
        <v>8</v>
      </c>
      <c r="B58" s="266" t="s">
        <v>81</v>
      </c>
      <c r="C58" s="92" t="s">
        <v>34</v>
      </c>
      <c r="D58" s="82" t="s">
        <v>281</v>
      </c>
      <c r="E58" s="82" t="s">
        <v>903</v>
      </c>
      <c r="F58" s="90">
        <v>486200</v>
      </c>
      <c r="G58" s="93" t="s">
        <v>41</v>
      </c>
      <c r="H58" s="89" t="s">
        <v>42</v>
      </c>
      <c r="I58" s="89" t="s">
        <v>43</v>
      </c>
    </row>
    <row r="59" spans="1:9" ht="60" x14ac:dyDescent="0.25">
      <c r="A59" s="296">
        <v>9</v>
      </c>
      <c r="B59" s="269" t="s">
        <v>77</v>
      </c>
      <c r="C59" s="92" t="s">
        <v>35</v>
      </c>
      <c r="D59" s="82" t="s">
        <v>281</v>
      </c>
      <c r="E59" s="82" t="s">
        <v>903</v>
      </c>
      <c r="F59" s="90">
        <v>1400</v>
      </c>
      <c r="G59" s="93" t="s">
        <v>44</v>
      </c>
      <c r="H59" s="89" t="s">
        <v>37</v>
      </c>
      <c r="I59" s="89" t="s">
        <v>37</v>
      </c>
    </row>
    <row r="60" spans="1:9" ht="75" x14ac:dyDescent="0.25">
      <c r="A60" s="296">
        <v>10</v>
      </c>
      <c r="B60" s="266" t="s">
        <v>82</v>
      </c>
      <c r="C60" s="92" t="s">
        <v>34</v>
      </c>
      <c r="D60" s="82" t="s">
        <v>281</v>
      </c>
      <c r="E60" s="82" t="s">
        <v>903</v>
      </c>
      <c r="F60" s="90">
        <v>168168</v>
      </c>
      <c r="G60" s="93" t="s">
        <v>45</v>
      </c>
      <c r="H60" s="89" t="s">
        <v>37</v>
      </c>
      <c r="I60" s="89" t="s">
        <v>37</v>
      </c>
    </row>
    <row r="61" spans="1:9" ht="45" x14ac:dyDescent="0.25">
      <c r="A61" s="296">
        <v>11</v>
      </c>
      <c r="B61" s="270" t="s">
        <v>639</v>
      </c>
      <c r="C61" s="94" t="s">
        <v>34</v>
      </c>
      <c r="D61" s="82" t="s">
        <v>281</v>
      </c>
      <c r="E61" s="82" t="s">
        <v>903</v>
      </c>
      <c r="F61" s="90">
        <v>0</v>
      </c>
      <c r="G61" s="89" t="s">
        <v>46</v>
      </c>
      <c r="H61" s="89" t="s">
        <v>30</v>
      </c>
      <c r="I61" s="89" t="s">
        <v>30</v>
      </c>
    </row>
    <row r="62" spans="1:9" ht="30" x14ac:dyDescent="0.25">
      <c r="A62" s="296">
        <v>12</v>
      </c>
      <c r="B62" s="268" t="s">
        <v>75</v>
      </c>
      <c r="C62" s="92" t="s">
        <v>35</v>
      </c>
      <c r="D62" s="82" t="s">
        <v>281</v>
      </c>
      <c r="E62" s="82" t="s">
        <v>903</v>
      </c>
      <c r="F62" s="90">
        <v>0</v>
      </c>
      <c r="G62" s="93" t="s">
        <v>47</v>
      </c>
      <c r="H62" s="89" t="s">
        <v>37</v>
      </c>
      <c r="I62" s="89" t="s">
        <v>37</v>
      </c>
    </row>
    <row r="63" spans="1:9" ht="30" x14ac:dyDescent="0.25">
      <c r="A63" s="296">
        <v>13</v>
      </c>
      <c r="B63" s="268" t="s">
        <v>75</v>
      </c>
      <c r="C63" s="92" t="s">
        <v>35</v>
      </c>
      <c r="D63" s="82" t="s">
        <v>281</v>
      </c>
      <c r="E63" s="82" t="s">
        <v>903</v>
      </c>
      <c r="F63" s="90">
        <v>0</v>
      </c>
      <c r="G63" s="93" t="s">
        <v>47</v>
      </c>
      <c r="H63" s="89" t="s">
        <v>37</v>
      </c>
      <c r="I63" s="89" t="s">
        <v>37</v>
      </c>
    </row>
    <row r="64" spans="1:9" ht="45" x14ac:dyDescent="0.25">
      <c r="A64" s="296">
        <v>14</v>
      </c>
      <c r="B64" s="270" t="s">
        <v>83</v>
      </c>
      <c r="C64" s="94" t="s">
        <v>35</v>
      </c>
      <c r="D64" s="82" t="s">
        <v>281</v>
      </c>
      <c r="E64" s="82" t="s">
        <v>903</v>
      </c>
      <c r="F64" s="90">
        <v>0</v>
      </c>
      <c r="G64" s="89" t="s">
        <v>49</v>
      </c>
      <c r="H64" s="89"/>
      <c r="I64" s="95" t="s">
        <v>50</v>
      </c>
    </row>
    <row r="65" spans="1:9" ht="60" x14ac:dyDescent="0.25">
      <c r="A65" s="296">
        <v>15</v>
      </c>
      <c r="B65" s="271" t="s">
        <v>84</v>
      </c>
      <c r="C65" s="94" t="s">
        <v>35</v>
      </c>
      <c r="D65" s="82" t="s">
        <v>281</v>
      </c>
      <c r="E65" s="82" t="s">
        <v>903</v>
      </c>
      <c r="F65" s="90">
        <v>53000</v>
      </c>
      <c r="G65" s="89" t="s">
        <v>51</v>
      </c>
      <c r="H65" s="89"/>
      <c r="I65" s="95" t="s">
        <v>30</v>
      </c>
    </row>
    <row r="66" spans="1:9" ht="45" x14ac:dyDescent="0.25">
      <c r="A66" s="296">
        <v>16</v>
      </c>
      <c r="B66" s="271" t="s">
        <v>84</v>
      </c>
      <c r="C66" s="96" t="s">
        <v>35</v>
      </c>
      <c r="D66" s="82" t="s">
        <v>281</v>
      </c>
      <c r="E66" s="82" t="s">
        <v>903</v>
      </c>
      <c r="F66" s="90">
        <v>462700</v>
      </c>
      <c r="G66" s="85" t="s">
        <v>52</v>
      </c>
      <c r="H66" s="89" t="s">
        <v>37</v>
      </c>
      <c r="I66" s="95" t="s">
        <v>30</v>
      </c>
    </row>
    <row r="67" spans="1:9" ht="45" x14ac:dyDescent="0.25">
      <c r="A67" s="296">
        <v>17</v>
      </c>
      <c r="B67" s="270" t="s">
        <v>83</v>
      </c>
      <c r="C67" s="94" t="s">
        <v>34</v>
      </c>
      <c r="D67" s="82" t="s">
        <v>281</v>
      </c>
      <c r="E67" s="82" t="s">
        <v>903</v>
      </c>
      <c r="F67" s="90">
        <v>292950</v>
      </c>
      <c r="G67" s="89" t="s">
        <v>49</v>
      </c>
      <c r="H67" s="89" t="s">
        <v>12</v>
      </c>
      <c r="I67" s="95" t="s">
        <v>53</v>
      </c>
    </row>
    <row r="68" spans="1:9" ht="45" x14ac:dyDescent="0.25">
      <c r="A68" s="296">
        <v>18</v>
      </c>
      <c r="B68" s="266" t="s">
        <v>81</v>
      </c>
      <c r="C68" s="92" t="s">
        <v>34</v>
      </c>
      <c r="D68" s="82" t="s">
        <v>281</v>
      </c>
      <c r="E68" s="82" t="s">
        <v>903</v>
      </c>
      <c r="F68" s="90">
        <v>0</v>
      </c>
      <c r="G68" s="93" t="s">
        <v>54</v>
      </c>
      <c r="H68" s="89" t="s">
        <v>12</v>
      </c>
      <c r="I68" s="95" t="s">
        <v>53</v>
      </c>
    </row>
    <row r="69" spans="1:9" ht="45" x14ac:dyDescent="0.25">
      <c r="A69" s="296">
        <v>19</v>
      </c>
      <c r="B69" s="266" t="s">
        <v>85</v>
      </c>
      <c r="C69" s="92" t="s">
        <v>34</v>
      </c>
      <c r="D69" s="82" t="s">
        <v>281</v>
      </c>
      <c r="E69" s="82" t="s">
        <v>903</v>
      </c>
      <c r="F69" s="90">
        <v>13800</v>
      </c>
      <c r="G69" s="93" t="s">
        <v>55</v>
      </c>
      <c r="H69" s="89" t="s">
        <v>12</v>
      </c>
      <c r="I69" s="95" t="s">
        <v>56</v>
      </c>
    </row>
    <row r="70" spans="1:9" ht="45" x14ac:dyDescent="0.25">
      <c r="A70" s="296">
        <v>20</v>
      </c>
      <c r="B70" s="266" t="s">
        <v>85</v>
      </c>
      <c r="C70" s="92" t="s">
        <v>34</v>
      </c>
      <c r="D70" s="82" t="s">
        <v>281</v>
      </c>
      <c r="E70" s="82" t="s">
        <v>903</v>
      </c>
      <c r="F70" s="90">
        <v>26620</v>
      </c>
      <c r="G70" s="93" t="s">
        <v>55</v>
      </c>
      <c r="H70" s="89" t="s">
        <v>12</v>
      </c>
      <c r="I70" s="95" t="s">
        <v>56</v>
      </c>
    </row>
    <row r="71" spans="1:9" ht="45" x14ac:dyDescent="0.25">
      <c r="A71" s="296">
        <v>21</v>
      </c>
      <c r="B71" s="266" t="s">
        <v>85</v>
      </c>
      <c r="C71" s="92" t="s">
        <v>34</v>
      </c>
      <c r="D71" s="82" t="s">
        <v>281</v>
      </c>
      <c r="E71" s="82" t="s">
        <v>903</v>
      </c>
      <c r="F71" s="90">
        <v>116465</v>
      </c>
      <c r="G71" s="93" t="s">
        <v>55</v>
      </c>
      <c r="H71" s="89" t="s">
        <v>12</v>
      </c>
      <c r="I71" s="95" t="s">
        <v>56</v>
      </c>
    </row>
    <row r="72" spans="1:9" ht="45" x14ac:dyDescent="0.25">
      <c r="A72" s="296">
        <v>22</v>
      </c>
      <c r="B72" s="266" t="s">
        <v>85</v>
      </c>
      <c r="C72" s="92" t="s">
        <v>34</v>
      </c>
      <c r="D72" s="82" t="s">
        <v>281</v>
      </c>
      <c r="E72" s="82" t="s">
        <v>903</v>
      </c>
      <c r="F72" s="90">
        <v>53645</v>
      </c>
      <c r="G72" s="93" t="s">
        <v>55</v>
      </c>
      <c r="H72" s="89" t="s">
        <v>12</v>
      </c>
      <c r="I72" s="95" t="s">
        <v>56</v>
      </c>
    </row>
    <row r="73" spans="1:9" ht="45" x14ac:dyDescent="0.25">
      <c r="A73" s="296">
        <v>23</v>
      </c>
      <c r="B73" s="266" t="s">
        <v>85</v>
      </c>
      <c r="C73" s="92" t="s">
        <v>34</v>
      </c>
      <c r="D73" s="82" t="s">
        <v>281</v>
      </c>
      <c r="E73" s="82" t="s">
        <v>903</v>
      </c>
      <c r="F73" s="90">
        <v>22300</v>
      </c>
      <c r="G73" s="93" t="s">
        <v>55</v>
      </c>
      <c r="H73" s="89" t="s">
        <v>12</v>
      </c>
      <c r="I73" s="95" t="s">
        <v>56</v>
      </c>
    </row>
    <row r="74" spans="1:9" ht="45" x14ac:dyDescent="0.25">
      <c r="A74" s="296">
        <v>24</v>
      </c>
      <c r="B74" s="266" t="s">
        <v>81</v>
      </c>
      <c r="C74" s="92" t="s">
        <v>34</v>
      </c>
      <c r="D74" s="82" t="s">
        <v>281</v>
      </c>
      <c r="E74" s="82" t="s">
        <v>903</v>
      </c>
      <c r="F74" s="90">
        <v>1850</v>
      </c>
      <c r="G74" s="93" t="s">
        <v>57</v>
      </c>
      <c r="H74" s="89" t="s">
        <v>12</v>
      </c>
      <c r="I74" s="95" t="s">
        <v>58</v>
      </c>
    </row>
    <row r="75" spans="1:9" ht="45.75" thickBot="1" x14ac:dyDescent="0.3">
      <c r="A75" s="296">
        <v>25</v>
      </c>
      <c r="B75" s="272" t="s">
        <v>86</v>
      </c>
      <c r="C75" s="97" t="s">
        <v>35</v>
      </c>
      <c r="D75" s="82" t="s">
        <v>281</v>
      </c>
      <c r="E75" s="82" t="s">
        <v>903</v>
      </c>
      <c r="F75" s="98">
        <v>3000</v>
      </c>
      <c r="G75" s="99" t="s">
        <v>55</v>
      </c>
      <c r="H75" s="100" t="s">
        <v>12</v>
      </c>
      <c r="I75" s="101" t="s">
        <v>59</v>
      </c>
    </row>
    <row r="76" spans="1:9" x14ac:dyDescent="0.25">
      <c r="A76" s="63"/>
      <c r="B76" s="230"/>
      <c r="C76" s="74"/>
      <c r="D76" s="74" t="s">
        <v>211</v>
      </c>
      <c r="E76" s="74"/>
      <c r="F76" s="75">
        <f>SUM(F52:F75)</f>
        <v>1737148</v>
      </c>
      <c r="G76" s="60" t="s">
        <v>205</v>
      </c>
      <c r="H76" s="74"/>
      <c r="I76" s="74"/>
    </row>
    <row r="77" spans="1:9" x14ac:dyDescent="0.25">
      <c r="A77" s="63"/>
      <c r="B77" s="231"/>
      <c r="C77" s="3"/>
      <c r="D77" s="3"/>
      <c r="E77" s="3"/>
      <c r="F77" s="76"/>
      <c r="G77" s="29" t="s">
        <v>206</v>
      </c>
      <c r="H77" s="3"/>
      <c r="I77" s="3"/>
    </row>
    <row r="78" spans="1:9" ht="30" x14ac:dyDescent="0.25">
      <c r="A78" s="63"/>
      <c r="B78" s="231"/>
      <c r="C78" s="3"/>
      <c r="D78" s="3"/>
      <c r="E78" s="3"/>
      <c r="F78" s="76"/>
      <c r="G78" s="29" t="s">
        <v>208</v>
      </c>
      <c r="H78" s="3"/>
      <c r="I78" s="3"/>
    </row>
    <row r="79" spans="1:9" x14ac:dyDescent="0.25">
      <c r="A79" s="63"/>
      <c r="B79" s="231"/>
      <c r="C79" s="3"/>
      <c r="D79" s="3"/>
      <c r="E79" s="3"/>
      <c r="F79" s="76"/>
      <c r="G79" s="3" t="s">
        <v>212</v>
      </c>
      <c r="H79" s="3"/>
      <c r="I79" s="3"/>
    </row>
    <row r="80" spans="1:9" x14ac:dyDescent="0.25">
      <c r="A80" s="63"/>
      <c r="B80" s="231"/>
      <c r="C80" s="3"/>
      <c r="D80" s="3"/>
      <c r="E80" s="3"/>
      <c r="F80" s="76"/>
      <c r="G80" s="3" t="s">
        <v>209</v>
      </c>
      <c r="H80" s="3"/>
      <c r="I80" s="3"/>
    </row>
    <row r="81" spans="1:9" x14ac:dyDescent="0.25">
      <c r="A81" s="63"/>
      <c r="B81" s="102"/>
      <c r="C81" s="103"/>
      <c r="D81" s="102"/>
      <c r="E81" s="102"/>
      <c r="F81" s="104"/>
      <c r="G81" s="105"/>
      <c r="H81" s="106"/>
      <c r="I81" s="107"/>
    </row>
    <row r="82" spans="1:9" ht="15.75" thickBot="1" x14ac:dyDescent="0.3">
      <c r="A82" s="63"/>
      <c r="B82" s="39" t="s">
        <v>159</v>
      </c>
    </row>
    <row r="83" spans="1:9" ht="15.75" thickBot="1" x14ac:dyDescent="0.3">
      <c r="A83" s="63"/>
      <c r="B83" s="172" t="s">
        <v>9</v>
      </c>
      <c r="C83" s="15"/>
      <c r="D83" s="15"/>
      <c r="E83" s="333"/>
      <c r="F83" s="16"/>
      <c r="G83" s="15"/>
      <c r="H83" s="15"/>
      <c r="I83" s="15"/>
    </row>
    <row r="84" spans="1:9" ht="30.75" thickBot="1" x14ac:dyDescent="0.3">
      <c r="A84" s="296" t="s">
        <v>219</v>
      </c>
      <c r="B84" s="273" t="s">
        <v>8</v>
      </c>
      <c r="C84" s="108" t="s">
        <v>0</v>
      </c>
      <c r="D84" s="108" t="s">
        <v>1</v>
      </c>
      <c r="E84" s="108" t="s">
        <v>905</v>
      </c>
      <c r="F84" s="109" t="s">
        <v>2</v>
      </c>
      <c r="G84" s="108" t="s">
        <v>3</v>
      </c>
      <c r="H84" s="108" t="s">
        <v>5</v>
      </c>
      <c r="I84" s="108" t="s">
        <v>6</v>
      </c>
    </row>
    <row r="85" spans="1:9" ht="30" x14ac:dyDescent="0.25">
      <c r="A85" s="296">
        <v>1</v>
      </c>
      <c r="B85" s="258" t="s">
        <v>60</v>
      </c>
      <c r="C85" s="46" t="s">
        <v>61</v>
      </c>
      <c r="D85" s="46" t="s">
        <v>281</v>
      </c>
      <c r="E85" s="46" t="s">
        <v>903</v>
      </c>
      <c r="F85" s="44">
        <v>1450</v>
      </c>
      <c r="G85" s="46" t="s">
        <v>62</v>
      </c>
      <c r="H85" s="46" t="s">
        <v>63</v>
      </c>
      <c r="I85" s="46" t="s">
        <v>63</v>
      </c>
    </row>
    <row r="86" spans="1:9" ht="45" x14ac:dyDescent="0.25">
      <c r="A86" s="296">
        <v>2</v>
      </c>
      <c r="B86" s="64" t="s">
        <v>64</v>
      </c>
      <c r="C86" s="31" t="s">
        <v>61</v>
      </c>
      <c r="D86" s="46" t="s">
        <v>281</v>
      </c>
      <c r="E86" s="46" t="s">
        <v>903</v>
      </c>
      <c r="F86" s="32">
        <v>8426</v>
      </c>
      <c r="G86" s="31" t="s">
        <v>65</v>
      </c>
      <c r="H86" s="31" t="s">
        <v>66</v>
      </c>
      <c r="I86" s="31" t="s">
        <v>67</v>
      </c>
    </row>
    <row r="87" spans="1:9" ht="45" x14ac:dyDescent="0.25">
      <c r="A87" s="296">
        <v>3</v>
      </c>
      <c r="B87" s="64" t="s">
        <v>68</v>
      </c>
      <c r="C87" s="31" t="s">
        <v>69</v>
      </c>
      <c r="D87" s="46" t="s">
        <v>281</v>
      </c>
      <c r="E87" s="46" t="s">
        <v>903</v>
      </c>
      <c r="F87" s="32">
        <v>2225.9</v>
      </c>
      <c r="G87" s="31" t="s">
        <v>32</v>
      </c>
      <c r="H87" s="31" t="s">
        <v>70</v>
      </c>
      <c r="I87" s="31" t="s">
        <v>71</v>
      </c>
    </row>
    <row r="88" spans="1:9" ht="15.75" thickBot="1" x14ac:dyDescent="0.3">
      <c r="A88" s="296">
        <v>4</v>
      </c>
      <c r="B88" s="274" t="s">
        <v>72</v>
      </c>
      <c r="C88" s="111" t="s">
        <v>69</v>
      </c>
      <c r="D88" s="46" t="s">
        <v>281</v>
      </c>
      <c r="E88" s="46" t="s">
        <v>903</v>
      </c>
      <c r="F88" s="112">
        <v>500</v>
      </c>
      <c r="G88" s="111" t="s">
        <v>73</v>
      </c>
      <c r="H88" s="111" t="s">
        <v>74</v>
      </c>
      <c r="I88" s="111" t="s">
        <v>74</v>
      </c>
    </row>
    <row r="89" spans="1:9" x14ac:dyDescent="0.25">
      <c r="A89" s="63"/>
      <c r="B89" s="275"/>
      <c r="C89" s="114"/>
      <c r="D89" s="114" t="s">
        <v>211</v>
      </c>
      <c r="E89" s="114"/>
      <c r="F89" s="115">
        <f>SUM(F85:F88)</f>
        <v>12601.9</v>
      </c>
      <c r="G89" s="25" t="s">
        <v>205</v>
      </c>
      <c r="H89" s="114"/>
      <c r="I89" s="114"/>
    </row>
    <row r="90" spans="1:9" x14ac:dyDescent="0.25">
      <c r="A90" s="63"/>
      <c r="B90" s="231"/>
      <c r="C90" s="3"/>
      <c r="D90" s="3"/>
      <c r="E90" s="3"/>
      <c r="F90" s="76"/>
      <c r="G90" s="29" t="s">
        <v>206</v>
      </c>
      <c r="H90" s="3"/>
      <c r="I90" s="3"/>
    </row>
    <row r="91" spans="1:9" ht="30" x14ac:dyDescent="0.25">
      <c r="A91" s="63"/>
      <c r="B91" s="231"/>
      <c r="C91" s="3"/>
      <c r="D91" s="3"/>
      <c r="E91" s="3"/>
      <c r="F91" s="76"/>
      <c r="G91" s="29" t="s">
        <v>208</v>
      </c>
      <c r="H91" s="3"/>
      <c r="I91" s="3"/>
    </row>
    <row r="92" spans="1:9" x14ac:dyDescent="0.25">
      <c r="A92" s="63"/>
      <c r="B92" s="231"/>
      <c r="C92" s="3"/>
      <c r="D92" s="3"/>
      <c r="E92" s="3"/>
      <c r="F92" s="76"/>
      <c r="G92" s="3" t="s">
        <v>212</v>
      </c>
      <c r="H92" s="3"/>
      <c r="I92" s="3"/>
    </row>
    <row r="93" spans="1:9" x14ac:dyDescent="0.25">
      <c r="A93" s="63"/>
      <c r="B93" s="231"/>
      <c r="C93" s="3"/>
      <c r="D93" s="3"/>
      <c r="E93" s="3"/>
      <c r="F93" s="76"/>
      <c r="G93" s="3" t="s">
        <v>209</v>
      </c>
      <c r="H93" s="3"/>
      <c r="I93" s="3"/>
    </row>
    <row r="94" spans="1:9" x14ac:dyDescent="0.25">
      <c r="A94" s="63"/>
      <c r="B94" s="37"/>
      <c r="C94" s="37"/>
      <c r="D94" s="37"/>
      <c r="E94" s="37"/>
      <c r="F94" s="38"/>
      <c r="G94" s="37"/>
      <c r="H94" s="37"/>
      <c r="I94" s="37"/>
    </row>
    <row r="95" spans="1:9" ht="30.75" thickBot="1" x14ac:dyDescent="0.3">
      <c r="A95" s="63"/>
      <c r="B95" s="11" t="s">
        <v>160</v>
      </c>
    </row>
    <row r="96" spans="1:9" ht="15.75" thickBot="1" x14ac:dyDescent="0.3">
      <c r="A96" s="296" t="s">
        <v>219</v>
      </c>
      <c r="B96" s="172" t="s">
        <v>9</v>
      </c>
      <c r="C96" s="15"/>
      <c r="D96" s="15"/>
      <c r="E96" s="333"/>
      <c r="F96" s="16"/>
      <c r="G96" s="15"/>
      <c r="H96" s="15"/>
      <c r="I96" s="15"/>
    </row>
    <row r="97" spans="1:9" ht="30.75" thickBot="1" x14ac:dyDescent="0.3">
      <c r="A97" s="296">
        <v>1</v>
      </c>
      <c r="B97" s="273" t="s">
        <v>8</v>
      </c>
      <c r="C97" s="108" t="s">
        <v>0</v>
      </c>
      <c r="D97" s="108" t="s">
        <v>1</v>
      </c>
      <c r="E97" s="108" t="s">
        <v>905</v>
      </c>
      <c r="F97" s="109" t="s">
        <v>2</v>
      </c>
      <c r="G97" s="108" t="s">
        <v>3</v>
      </c>
      <c r="H97" s="108" t="s">
        <v>5</v>
      </c>
      <c r="I97" s="108" t="s">
        <v>6</v>
      </c>
    </row>
    <row r="98" spans="1:9" ht="30" x14ac:dyDescent="0.25">
      <c r="A98" s="296">
        <v>2</v>
      </c>
      <c r="B98" s="258" t="s">
        <v>87</v>
      </c>
      <c r="C98" s="46" t="s">
        <v>88</v>
      </c>
      <c r="D98" s="46" t="s">
        <v>281</v>
      </c>
      <c r="E98" s="46" t="s">
        <v>903</v>
      </c>
      <c r="F98" s="44">
        <v>200</v>
      </c>
      <c r="G98" s="46" t="s">
        <v>73</v>
      </c>
      <c r="H98" s="46" t="s">
        <v>89</v>
      </c>
      <c r="I98" s="46" t="s">
        <v>30</v>
      </c>
    </row>
    <row r="99" spans="1:9" x14ac:dyDescent="0.25">
      <c r="A99" s="296">
        <v>3</v>
      </c>
      <c r="B99" s="64" t="s">
        <v>90</v>
      </c>
      <c r="C99" s="31" t="s">
        <v>91</v>
      </c>
      <c r="D99" s="46" t="s">
        <v>281</v>
      </c>
      <c r="E99" s="46" t="s">
        <v>903</v>
      </c>
      <c r="F99" s="32">
        <v>500</v>
      </c>
      <c r="G99" s="31" t="s">
        <v>32</v>
      </c>
      <c r="H99" s="31" t="s">
        <v>89</v>
      </c>
      <c r="I99" s="31" t="s">
        <v>30</v>
      </c>
    </row>
    <row r="100" spans="1:9" x14ac:dyDescent="0.25">
      <c r="A100" s="296">
        <v>4</v>
      </c>
      <c r="B100" s="64" t="s">
        <v>92</v>
      </c>
      <c r="C100" s="31" t="s">
        <v>93</v>
      </c>
      <c r="D100" s="46" t="s">
        <v>281</v>
      </c>
      <c r="E100" s="46" t="s">
        <v>903</v>
      </c>
      <c r="F100" s="32">
        <v>1500</v>
      </c>
      <c r="G100" s="31" t="s">
        <v>32</v>
      </c>
      <c r="H100" s="31" t="s">
        <v>48</v>
      </c>
      <c r="I100" s="31" t="s">
        <v>94</v>
      </c>
    </row>
    <row r="101" spans="1:9" ht="30" x14ac:dyDescent="0.25">
      <c r="A101" s="296">
        <v>5</v>
      </c>
      <c r="B101" s="64" t="s">
        <v>96</v>
      </c>
      <c r="C101" s="150" t="s">
        <v>640</v>
      </c>
      <c r="D101" s="31" t="s">
        <v>899</v>
      </c>
      <c r="E101" s="46" t="s">
        <v>903</v>
      </c>
      <c r="F101" s="32">
        <v>700</v>
      </c>
      <c r="G101" s="31" t="s">
        <v>97</v>
      </c>
      <c r="H101" s="31" t="s">
        <v>89</v>
      </c>
      <c r="I101" s="31" t="s">
        <v>30</v>
      </c>
    </row>
    <row r="102" spans="1:9" ht="30.75" thickBot="1" x14ac:dyDescent="0.3">
      <c r="A102" s="296">
        <v>6</v>
      </c>
      <c r="B102" s="66" t="s">
        <v>98</v>
      </c>
      <c r="C102" s="35" t="s">
        <v>99</v>
      </c>
      <c r="D102" s="46" t="s">
        <v>281</v>
      </c>
      <c r="E102" s="46" t="s">
        <v>903</v>
      </c>
      <c r="F102" s="36">
        <v>0</v>
      </c>
      <c r="G102" s="35" t="s">
        <v>48</v>
      </c>
      <c r="H102" s="35" t="s">
        <v>30</v>
      </c>
      <c r="I102" s="35" t="s">
        <v>30</v>
      </c>
    </row>
    <row r="103" spans="1:9" x14ac:dyDescent="0.25">
      <c r="A103" s="63"/>
      <c r="B103" s="230"/>
      <c r="C103" s="74"/>
      <c r="D103" s="74" t="s">
        <v>211</v>
      </c>
      <c r="E103" s="74"/>
      <c r="F103" s="75">
        <f>SUM(F98:F102)</f>
        <v>2900</v>
      </c>
      <c r="G103" s="60" t="s">
        <v>205</v>
      </c>
      <c r="H103" s="74"/>
      <c r="I103" s="74"/>
    </row>
    <row r="104" spans="1:9" x14ac:dyDescent="0.25">
      <c r="A104" s="63"/>
      <c r="B104" s="231"/>
      <c r="C104" s="3"/>
      <c r="D104" s="3"/>
      <c r="E104" s="3"/>
      <c r="F104" s="76"/>
      <c r="G104" s="29" t="s">
        <v>206</v>
      </c>
      <c r="H104" s="3"/>
      <c r="I104" s="3"/>
    </row>
    <row r="105" spans="1:9" ht="30" x14ac:dyDescent="0.25">
      <c r="A105" s="63"/>
      <c r="B105" s="231"/>
      <c r="C105" s="3"/>
      <c r="D105" s="3"/>
      <c r="E105" s="3"/>
      <c r="F105" s="76"/>
      <c r="G105" s="29" t="s">
        <v>208</v>
      </c>
      <c r="H105" s="3"/>
      <c r="I105" s="3"/>
    </row>
    <row r="106" spans="1:9" x14ac:dyDescent="0.25">
      <c r="A106" s="63"/>
      <c r="B106" s="231"/>
      <c r="C106" s="3"/>
      <c r="D106" s="3"/>
      <c r="E106" s="3"/>
      <c r="F106" s="76"/>
      <c r="G106" s="3" t="s">
        <v>212</v>
      </c>
      <c r="H106" s="3"/>
      <c r="I106" s="3"/>
    </row>
    <row r="107" spans="1:9" x14ac:dyDescent="0.25">
      <c r="A107" s="63"/>
      <c r="B107" s="231"/>
      <c r="C107" s="3"/>
      <c r="D107" s="3"/>
      <c r="E107" s="3"/>
      <c r="F107" s="76"/>
      <c r="G107" s="3" t="s">
        <v>209</v>
      </c>
      <c r="H107" s="3"/>
      <c r="I107" s="3"/>
    </row>
    <row r="108" spans="1:9" x14ac:dyDescent="0.25">
      <c r="A108" s="63"/>
    </row>
    <row r="109" spans="1:9" ht="30.75" thickBot="1" x14ac:dyDescent="0.3">
      <c r="A109" s="63"/>
      <c r="B109" s="11" t="s">
        <v>161</v>
      </c>
    </row>
    <row r="110" spans="1:9" ht="15.75" thickBot="1" x14ac:dyDescent="0.3">
      <c r="A110" s="296"/>
      <c r="B110" s="276" t="s">
        <v>9</v>
      </c>
      <c r="C110" s="117"/>
      <c r="D110" s="117"/>
      <c r="E110" s="117"/>
      <c r="F110" s="118"/>
      <c r="G110" s="117"/>
      <c r="H110" s="117"/>
      <c r="I110" s="117"/>
    </row>
    <row r="111" spans="1:9" ht="30.75" thickBot="1" x14ac:dyDescent="0.3">
      <c r="A111" s="296" t="s">
        <v>219</v>
      </c>
      <c r="B111" s="277" t="s">
        <v>8</v>
      </c>
      <c r="C111" s="119" t="s">
        <v>0</v>
      </c>
      <c r="D111" s="119" t="s">
        <v>100</v>
      </c>
      <c r="E111" s="119" t="s">
        <v>905</v>
      </c>
      <c r="F111" s="120" t="s">
        <v>101</v>
      </c>
      <c r="G111" s="119" t="s">
        <v>102</v>
      </c>
      <c r="H111" s="119" t="s">
        <v>104</v>
      </c>
      <c r="I111" s="119" t="s">
        <v>105</v>
      </c>
    </row>
    <row r="112" spans="1:9" x14ac:dyDescent="0.25">
      <c r="A112" s="63">
        <v>1</v>
      </c>
      <c r="B112" s="428" t="s">
        <v>138</v>
      </c>
      <c r="C112" s="425" t="s">
        <v>69</v>
      </c>
      <c r="D112" s="166" t="s">
        <v>281</v>
      </c>
      <c r="E112" s="330" t="s">
        <v>903</v>
      </c>
      <c r="F112" s="425">
        <v>5000</v>
      </c>
      <c r="G112" s="425" t="s">
        <v>114</v>
      </c>
      <c r="H112" s="425" t="s">
        <v>108</v>
      </c>
      <c r="I112" s="425" t="s">
        <v>109</v>
      </c>
    </row>
    <row r="113" spans="1:9" ht="15" customHeight="1" x14ac:dyDescent="0.25">
      <c r="A113" s="63">
        <v>2</v>
      </c>
      <c r="B113" s="429"/>
      <c r="C113" s="426"/>
      <c r="D113" s="166"/>
      <c r="E113" s="330"/>
      <c r="F113" s="426"/>
      <c r="G113" s="426"/>
      <c r="H113" s="426"/>
      <c r="I113" s="426"/>
    </row>
    <row r="114" spans="1:9" ht="15.75" thickBot="1" x14ac:dyDescent="0.3">
      <c r="A114" s="63">
        <v>3</v>
      </c>
      <c r="B114" s="430"/>
      <c r="C114" s="427"/>
      <c r="D114" s="165"/>
      <c r="E114" s="331"/>
      <c r="F114" s="427"/>
      <c r="G114" s="427"/>
      <c r="H114" s="427"/>
      <c r="I114" s="427"/>
    </row>
    <row r="115" spans="1:9" x14ac:dyDescent="0.25">
      <c r="A115" s="63">
        <v>4</v>
      </c>
      <c r="B115" s="428" t="s">
        <v>138</v>
      </c>
      <c r="C115" s="425" t="s">
        <v>69</v>
      </c>
      <c r="D115" s="166" t="s">
        <v>281</v>
      </c>
      <c r="E115" s="330" t="s">
        <v>903</v>
      </c>
      <c r="F115" s="425">
        <v>6000</v>
      </c>
      <c r="G115" s="425" t="s">
        <v>114</v>
      </c>
      <c r="H115" s="425" t="s">
        <v>108</v>
      </c>
      <c r="I115" s="425" t="s">
        <v>109</v>
      </c>
    </row>
    <row r="116" spans="1:9" ht="15" customHeight="1" x14ac:dyDescent="0.25">
      <c r="A116" s="63">
        <v>5</v>
      </c>
      <c r="B116" s="429"/>
      <c r="C116" s="426"/>
      <c r="D116" s="166"/>
      <c r="E116" s="330"/>
      <c r="F116" s="426"/>
      <c r="G116" s="426"/>
      <c r="H116" s="426"/>
      <c r="I116" s="426"/>
    </row>
    <row r="117" spans="1:9" ht="15.75" thickBot="1" x14ac:dyDescent="0.3">
      <c r="A117" s="63">
        <v>6</v>
      </c>
      <c r="B117" s="430"/>
      <c r="C117" s="427"/>
      <c r="D117" s="165"/>
      <c r="E117" s="331"/>
      <c r="F117" s="427"/>
      <c r="G117" s="427"/>
      <c r="H117" s="427"/>
      <c r="I117" s="427"/>
    </row>
    <row r="118" spans="1:9" x14ac:dyDescent="0.25">
      <c r="A118" s="63">
        <v>7</v>
      </c>
      <c r="B118" s="428" t="s">
        <v>131</v>
      </c>
      <c r="C118" s="425" t="s">
        <v>69</v>
      </c>
      <c r="D118" s="166" t="s">
        <v>281</v>
      </c>
      <c r="E118" s="330" t="s">
        <v>903</v>
      </c>
      <c r="F118" s="425">
        <v>6500</v>
      </c>
      <c r="G118" s="425" t="s">
        <v>282</v>
      </c>
      <c r="H118" s="425" t="s">
        <v>108</v>
      </c>
      <c r="I118" s="425" t="s">
        <v>109</v>
      </c>
    </row>
    <row r="119" spans="1:9" ht="15" customHeight="1" x14ac:dyDescent="0.25">
      <c r="A119" s="63">
        <v>8</v>
      </c>
      <c r="B119" s="429"/>
      <c r="C119" s="426"/>
      <c r="D119" s="166"/>
      <c r="E119" s="330"/>
      <c r="F119" s="426"/>
      <c r="G119" s="426"/>
      <c r="H119" s="426"/>
      <c r="I119" s="426"/>
    </row>
    <row r="120" spans="1:9" ht="15.75" thickBot="1" x14ac:dyDescent="0.3">
      <c r="A120" s="63">
        <v>9</v>
      </c>
      <c r="B120" s="430"/>
      <c r="C120" s="427"/>
      <c r="D120" s="165"/>
      <c r="E120" s="331"/>
      <c r="F120" s="427"/>
      <c r="G120" s="427"/>
      <c r="H120" s="427"/>
      <c r="I120" s="427"/>
    </row>
    <row r="121" spans="1:9" x14ac:dyDescent="0.25">
      <c r="A121" s="63">
        <v>10</v>
      </c>
      <c r="B121" s="428" t="s">
        <v>131</v>
      </c>
      <c r="C121" s="425" t="s">
        <v>69</v>
      </c>
      <c r="D121" s="166"/>
      <c r="E121" s="330"/>
      <c r="F121" s="425">
        <v>6500</v>
      </c>
      <c r="G121" s="425" t="s">
        <v>114</v>
      </c>
      <c r="H121" s="425" t="s">
        <v>108</v>
      </c>
      <c r="I121" s="425" t="s">
        <v>109</v>
      </c>
    </row>
    <row r="122" spans="1:9" ht="15" customHeight="1" x14ac:dyDescent="0.25">
      <c r="A122" s="63">
        <v>11</v>
      </c>
      <c r="B122" s="429"/>
      <c r="C122" s="426"/>
      <c r="D122" s="166"/>
      <c r="E122" s="330"/>
      <c r="F122" s="426"/>
      <c r="G122" s="426"/>
      <c r="H122" s="426"/>
      <c r="I122" s="426"/>
    </row>
    <row r="123" spans="1:9" ht="15.75" thickBot="1" x14ac:dyDescent="0.3">
      <c r="A123" s="63">
        <v>12</v>
      </c>
      <c r="B123" s="430"/>
      <c r="C123" s="427"/>
      <c r="D123" s="165" t="s">
        <v>281</v>
      </c>
      <c r="E123" s="330" t="s">
        <v>903</v>
      </c>
      <c r="F123" s="427"/>
      <c r="G123" s="427"/>
      <c r="H123" s="427"/>
      <c r="I123" s="427"/>
    </row>
    <row r="124" spans="1:9" x14ac:dyDescent="0.25">
      <c r="A124" s="63">
        <v>13</v>
      </c>
      <c r="B124" s="428" t="s">
        <v>131</v>
      </c>
      <c r="C124" s="425" t="s">
        <v>69</v>
      </c>
      <c r="D124" s="166"/>
      <c r="E124" s="330"/>
      <c r="F124" s="425">
        <v>9400</v>
      </c>
      <c r="G124" s="425" t="s">
        <v>114</v>
      </c>
      <c r="H124" s="425" t="s">
        <v>108</v>
      </c>
      <c r="I124" s="425" t="s">
        <v>109</v>
      </c>
    </row>
    <row r="125" spans="1:9" ht="15" customHeight="1" x14ac:dyDescent="0.25">
      <c r="A125" s="63">
        <v>14</v>
      </c>
      <c r="B125" s="429"/>
      <c r="C125" s="426"/>
      <c r="D125" s="166"/>
      <c r="E125" s="330"/>
      <c r="F125" s="426"/>
      <c r="G125" s="426"/>
      <c r="H125" s="426"/>
      <c r="I125" s="426"/>
    </row>
    <row r="126" spans="1:9" ht="15.75" thickBot="1" x14ac:dyDescent="0.3">
      <c r="A126" s="63">
        <v>15</v>
      </c>
      <c r="B126" s="430"/>
      <c r="C126" s="427"/>
      <c r="D126" s="165" t="s">
        <v>281</v>
      </c>
      <c r="E126" s="330" t="s">
        <v>903</v>
      </c>
      <c r="F126" s="427"/>
      <c r="G126" s="427"/>
      <c r="H126" s="427"/>
      <c r="I126" s="427"/>
    </row>
    <row r="127" spans="1:9" x14ac:dyDescent="0.25">
      <c r="A127" s="63">
        <v>16</v>
      </c>
      <c r="B127" s="428" t="s">
        <v>131</v>
      </c>
      <c r="C127" s="425" t="s">
        <v>69</v>
      </c>
      <c r="D127" s="166"/>
      <c r="E127" s="330"/>
      <c r="F127" s="425">
        <v>4300</v>
      </c>
      <c r="G127" s="425" t="s">
        <v>114</v>
      </c>
      <c r="H127" s="425" t="s">
        <v>108</v>
      </c>
      <c r="I127" s="425" t="s">
        <v>109</v>
      </c>
    </row>
    <row r="128" spans="1:9" x14ac:dyDescent="0.25">
      <c r="A128" s="63">
        <v>17</v>
      </c>
      <c r="B128" s="429"/>
      <c r="C128" s="426"/>
      <c r="D128" s="166"/>
      <c r="E128" s="330"/>
      <c r="F128" s="426"/>
      <c r="G128" s="426"/>
      <c r="H128" s="426"/>
      <c r="I128" s="426"/>
    </row>
    <row r="129" spans="1:9" ht="15.75" thickBot="1" x14ac:dyDescent="0.3">
      <c r="A129" s="63">
        <v>18</v>
      </c>
      <c r="B129" s="430"/>
      <c r="C129" s="427"/>
      <c r="D129" s="165" t="s">
        <v>281</v>
      </c>
      <c r="E129" s="330" t="s">
        <v>903</v>
      </c>
      <c r="F129" s="427"/>
      <c r="G129" s="427"/>
      <c r="H129" s="427"/>
      <c r="I129" s="427"/>
    </row>
    <row r="130" spans="1:9" x14ac:dyDescent="0.25">
      <c r="A130" s="63">
        <v>19</v>
      </c>
      <c r="B130" s="428" t="s">
        <v>283</v>
      </c>
      <c r="C130" s="425" t="s">
        <v>69</v>
      </c>
      <c r="D130" s="166"/>
      <c r="E130" s="330"/>
      <c r="F130" s="425">
        <v>5500</v>
      </c>
      <c r="G130" s="425" t="s">
        <v>284</v>
      </c>
      <c r="H130" s="425" t="s">
        <v>108</v>
      </c>
      <c r="I130" s="425" t="s">
        <v>109</v>
      </c>
    </row>
    <row r="131" spans="1:9" x14ac:dyDescent="0.25">
      <c r="A131" s="63">
        <v>20</v>
      </c>
      <c r="B131" s="429"/>
      <c r="C131" s="426"/>
      <c r="D131" s="166"/>
      <c r="E131" s="330"/>
      <c r="F131" s="426"/>
      <c r="G131" s="426"/>
      <c r="H131" s="426"/>
      <c r="I131" s="426"/>
    </row>
    <row r="132" spans="1:9" ht="15.75" thickBot="1" x14ac:dyDescent="0.3">
      <c r="A132" s="63">
        <v>21</v>
      </c>
      <c r="B132" s="430"/>
      <c r="C132" s="427"/>
      <c r="D132" s="165" t="s">
        <v>281</v>
      </c>
      <c r="E132" s="331"/>
      <c r="F132" s="427"/>
      <c r="G132" s="427"/>
      <c r="H132" s="427"/>
      <c r="I132" s="427"/>
    </row>
    <row r="133" spans="1:9" x14ac:dyDescent="0.25">
      <c r="A133" s="63">
        <v>22</v>
      </c>
      <c r="B133" s="428" t="s">
        <v>139</v>
      </c>
      <c r="C133" s="425" t="s">
        <v>69</v>
      </c>
      <c r="D133" s="166"/>
      <c r="E133" s="330"/>
      <c r="F133" s="425">
        <v>15500</v>
      </c>
      <c r="G133" s="425" t="s">
        <v>114</v>
      </c>
      <c r="H133" s="425" t="s">
        <v>108</v>
      </c>
      <c r="I133" s="425" t="s">
        <v>109</v>
      </c>
    </row>
    <row r="134" spans="1:9" ht="15" customHeight="1" x14ac:dyDescent="0.25">
      <c r="A134" s="63">
        <v>23</v>
      </c>
      <c r="B134" s="429"/>
      <c r="C134" s="426"/>
      <c r="D134" s="166"/>
      <c r="E134" s="330"/>
      <c r="F134" s="426"/>
      <c r="G134" s="426"/>
      <c r="H134" s="426"/>
      <c r="I134" s="426"/>
    </row>
    <row r="135" spans="1:9" ht="15.75" thickBot="1" x14ac:dyDescent="0.3">
      <c r="A135" s="63">
        <v>24</v>
      </c>
      <c r="B135" s="430"/>
      <c r="C135" s="427"/>
      <c r="D135" s="165" t="s">
        <v>281</v>
      </c>
      <c r="E135" s="330" t="s">
        <v>903</v>
      </c>
      <c r="F135" s="427"/>
      <c r="G135" s="427"/>
      <c r="H135" s="427"/>
      <c r="I135" s="427"/>
    </row>
    <row r="136" spans="1:9" x14ac:dyDescent="0.25">
      <c r="A136" s="63">
        <v>25</v>
      </c>
      <c r="B136" s="428" t="s">
        <v>131</v>
      </c>
      <c r="C136" s="425" t="s">
        <v>285</v>
      </c>
      <c r="D136" s="166"/>
      <c r="E136" s="330"/>
      <c r="F136" s="425">
        <v>17600</v>
      </c>
      <c r="G136" s="425" t="s">
        <v>284</v>
      </c>
      <c r="H136" s="425" t="s">
        <v>108</v>
      </c>
      <c r="I136" s="425" t="s">
        <v>109</v>
      </c>
    </row>
    <row r="137" spans="1:9" x14ac:dyDescent="0.25">
      <c r="A137" s="63">
        <v>26</v>
      </c>
      <c r="B137" s="429"/>
      <c r="C137" s="426"/>
      <c r="D137" s="166"/>
      <c r="E137" s="330"/>
      <c r="F137" s="426"/>
      <c r="G137" s="426"/>
      <c r="H137" s="426"/>
      <c r="I137" s="426"/>
    </row>
    <row r="138" spans="1:9" ht="15.75" thickBot="1" x14ac:dyDescent="0.3">
      <c r="A138" s="63">
        <v>27</v>
      </c>
      <c r="B138" s="430"/>
      <c r="C138" s="427"/>
      <c r="D138" s="165" t="s">
        <v>281</v>
      </c>
      <c r="E138" s="330" t="s">
        <v>903</v>
      </c>
      <c r="F138" s="427"/>
      <c r="G138" s="427"/>
      <c r="H138" s="427"/>
      <c r="I138" s="427"/>
    </row>
    <row r="139" spans="1:9" x14ac:dyDescent="0.25">
      <c r="A139" s="63">
        <v>28</v>
      </c>
      <c r="B139" s="428" t="s">
        <v>286</v>
      </c>
      <c r="C139" s="425" t="s">
        <v>69</v>
      </c>
      <c r="D139" s="166"/>
      <c r="E139" s="330"/>
      <c r="F139" s="425">
        <v>10000</v>
      </c>
      <c r="G139" s="425" t="s">
        <v>114</v>
      </c>
      <c r="H139" s="425" t="s">
        <v>108</v>
      </c>
      <c r="I139" s="425" t="s">
        <v>109</v>
      </c>
    </row>
    <row r="140" spans="1:9" ht="15" customHeight="1" x14ac:dyDescent="0.25">
      <c r="A140" s="63">
        <v>29</v>
      </c>
      <c r="B140" s="429"/>
      <c r="C140" s="426"/>
      <c r="D140" s="166"/>
      <c r="E140" s="330"/>
      <c r="F140" s="426"/>
      <c r="G140" s="426"/>
      <c r="H140" s="426"/>
      <c r="I140" s="426"/>
    </row>
    <row r="141" spans="1:9" ht="15.75" thickBot="1" x14ac:dyDescent="0.3">
      <c r="A141" s="63">
        <v>30</v>
      </c>
      <c r="B141" s="430"/>
      <c r="C141" s="427"/>
      <c r="D141" s="165" t="s">
        <v>641</v>
      </c>
      <c r="E141" s="331"/>
      <c r="F141" s="427"/>
      <c r="G141" s="427"/>
      <c r="H141" s="427"/>
      <c r="I141" s="427"/>
    </row>
    <row r="142" spans="1:9" x14ac:dyDescent="0.25">
      <c r="A142" s="63">
        <v>31</v>
      </c>
      <c r="B142" s="428" t="s">
        <v>287</v>
      </c>
      <c r="C142" s="425" t="s">
        <v>69</v>
      </c>
      <c r="D142" s="166"/>
      <c r="E142" s="330"/>
      <c r="F142" s="425">
        <v>17000</v>
      </c>
      <c r="G142" s="425" t="s">
        <v>114</v>
      </c>
      <c r="H142" s="425" t="s">
        <v>288</v>
      </c>
      <c r="I142" s="425" t="s">
        <v>109</v>
      </c>
    </row>
    <row r="143" spans="1:9" x14ac:dyDescent="0.25">
      <c r="A143" s="63">
        <v>32</v>
      </c>
      <c r="B143" s="429"/>
      <c r="C143" s="426"/>
      <c r="D143" s="166"/>
      <c r="E143" s="330"/>
      <c r="F143" s="426"/>
      <c r="G143" s="426"/>
      <c r="H143" s="426"/>
      <c r="I143" s="426"/>
    </row>
    <row r="144" spans="1:9" ht="15.75" thickBot="1" x14ac:dyDescent="0.3">
      <c r="A144" s="63">
        <v>33</v>
      </c>
      <c r="B144" s="430"/>
      <c r="C144" s="427"/>
      <c r="D144" s="165" t="s">
        <v>281</v>
      </c>
      <c r="E144" s="330" t="s">
        <v>903</v>
      </c>
      <c r="F144" s="427"/>
      <c r="G144" s="427"/>
      <c r="H144" s="427"/>
      <c r="I144" s="427"/>
    </row>
    <row r="145" spans="1:9" x14ac:dyDescent="0.25">
      <c r="A145" s="63">
        <v>34</v>
      </c>
      <c r="B145" s="428" t="s">
        <v>289</v>
      </c>
      <c r="C145" s="425" t="s">
        <v>69</v>
      </c>
      <c r="D145" s="166"/>
      <c r="E145" s="330"/>
      <c r="F145" s="425">
        <v>0</v>
      </c>
      <c r="G145" s="425" t="s">
        <v>48</v>
      </c>
      <c r="H145" s="425" t="s">
        <v>48</v>
      </c>
      <c r="I145" s="425" t="s">
        <v>290</v>
      </c>
    </row>
    <row r="146" spans="1:9" ht="15" customHeight="1" x14ac:dyDescent="0.25">
      <c r="A146" s="63">
        <v>35</v>
      </c>
      <c r="B146" s="429"/>
      <c r="C146" s="426"/>
      <c r="D146" s="166"/>
      <c r="E146" s="330"/>
      <c r="F146" s="426"/>
      <c r="G146" s="426"/>
      <c r="H146" s="426"/>
      <c r="I146" s="426"/>
    </row>
    <row r="147" spans="1:9" ht="15.75" thickBot="1" x14ac:dyDescent="0.3">
      <c r="A147" s="63">
        <v>36</v>
      </c>
      <c r="B147" s="430"/>
      <c r="C147" s="427"/>
      <c r="D147" s="165" t="s">
        <v>281</v>
      </c>
      <c r="E147" s="331"/>
      <c r="F147" s="427"/>
      <c r="G147" s="427"/>
      <c r="H147" s="427"/>
      <c r="I147" s="427"/>
    </row>
    <row r="148" spans="1:9" x14ac:dyDescent="0.25">
      <c r="A148" s="63">
        <v>37</v>
      </c>
      <c r="B148" s="428" t="s">
        <v>291</v>
      </c>
      <c r="C148" s="425" t="s">
        <v>69</v>
      </c>
      <c r="D148" s="166"/>
      <c r="E148" s="330"/>
      <c r="F148" s="425">
        <v>2500</v>
      </c>
      <c r="G148" s="425" t="s">
        <v>292</v>
      </c>
      <c r="H148" s="425" t="s">
        <v>108</v>
      </c>
      <c r="I148" s="425" t="s">
        <v>109</v>
      </c>
    </row>
    <row r="149" spans="1:9" ht="15" customHeight="1" x14ac:dyDescent="0.25">
      <c r="A149" s="63">
        <v>38</v>
      </c>
      <c r="B149" s="429"/>
      <c r="C149" s="426"/>
      <c r="D149" s="166"/>
      <c r="E149" s="330"/>
      <c r="F149" s="426"/>
      <c r="G149" s="426"/>
      <c r="H149" s="426"/>
      <c r="I149" s="426"/>
    </row>
    <row r="150" spans="1:9" ht="15.75" thickBot="1" x14ac:dyDescent="0.3">
      <c r="A150" s="63">
        <v>39</v>
      </c>
      <c r="B150" s="430"/>
      <c r="C150" s="427"/>
      <c r="D150" s="165" t="s">
        <v>642</v>
      </c>
      <c r="E150" s="330" t="s">
        <v>903</v>
      </c>
      <c r="F150" s="427"/>
      <c r="G150" s="427"/>
      <c r="H150" s="427"/>
      <c r="I150" s="427"/>
    </row>
    <row r="151" spans="1:9" x14ac:dyDescent="0.25">
      <c r="A151" s="63">
        <v>40</v>
      </c>
      <c r="B151" s="428" t="s">
        <v>115</v>
      </c>
      <c r="C151" s="425" t="s">
        <v>69</v>
      </c>
      <c r="D151" s="166"/>
      <c r="E151" s="330"/>
      <c r="F151" s="425">
        <v>10125</v>
      </c>
      <c r="G151" s="425" t="s">
        <v>292</v>
      </c>
      <c r="H151" s="425" t="s">
        <v>288</v>
      </c>
      <c r="I151" s="425" t="s">
        <v>109</v>
      </c>
    </row>
    <row r="152" spans="1:9" ht="15" customHeight="1" x14ac:dyDescent="0.25">
      <c r="A152" s="63">
        <v>41</v>
      </c>
      <c r="B152" s="429"/>
      <c r="C152" s="426"/>
      <c r="D152" s="166"/>
      <c r="E152" s="330"/>
      <c r="F152" s="426"/>
      <c r="G152" s="426"/>
      <c r="H152" s="426"/>
      <c r="I152" s="426"/>
    </row>
    <row r="153" spans="1:9" ht="15.75" thickBot="1" x14ac:dyDescent="0.3">
      <c r="A153" s="63">
        <v>42</v>
      </c>
      <c r="B153" s="430"/>
      <c r="C153" s="427"/>
      <c r="D153" s="165" t="s">
        <v>643</v>
      </c>
      <c r="E153" s="330" t="s">
        <v>903</v>
      </c>
      <c r="F153" s="427"/>
      <c r="G153" s="427"/>
      <c r="H153" s="427"/>
      <c r="I153" s="427"/>
    </row>
    <row r="154" spans="1:9" ht="15" customHeight="1" x14ac:dyDescent="0.25">
      <c r="A154" s="63">
        <v>43</v>
      </c>
      <c r="B154" s="428" t="s">
        <v>283</v>
      </c>
      <c r="C154" s="425" t="s">
        <v>69</v>
      </c>
      <c r="D154" s="166"/>
      <c r="E154" s="330"/>
      <c r="F154" s="425">
        <v>1300</v>
      </c>
      <c r="G154" s="425" t="s">
        <v>292</v>
      </c>
      <c r="H154" s="425" t="s">
        <v>108</v>
      </c>
      <c r="I154" s="425" t="s">
        <v>109</v>
      </c>
    </row>
    <row r="155" spans="1:9" ht="15" customHeight="1" x14ac:dyDescent="0.25">
      <c r="A155" s="63">
        <v>44</v>
      </c>
      <c r="B155" s="429"/>
      <c r="C155" s="426"/>
      <c r="D155" s="166"/>
      <c r="E155" s="330"/>
      <c r="F155" s="426"/>
      <c r="G155" s="426"/>
      <c r="H155" s="426"/>
      <c r="I155" s="426"/>
    </row>
    <row r="156" spans="1:9" ht="15.75" thickBot="1" x14ac:dyDescent="0.3">
      <c r="A156" s="63">
        <v>45</v>
      </c>
      <c r="B156" s="430"/>
      <c r="C156" s="427"/>
      <c r="D156" s="165" t="s">
        <v>644</v>
      </c>
      <c r="E156" s="331"/>
      <c r="F156" s="427"/>
      <c r="G156" s="427"/>
      <c r="H156" s="427"/>
      <c r="I156" s="427"/>
    </row>
    <row r="157" spans="1:9" x14ac:dyDescent="0.25">
      <c r="A157" s="63">
        <v>46</v>
      </c>
      <c r="B157" s="428" t="s">
        <v>115</v>
      </c>
      <c r="C157" s="425" t="s">
        <v>69</v>
      </c>
      <c r="D157" s="166"/>
      <c r="E157" s="330"/>
      <c r="F157" s="425">
        <v>10000</v>
      </c>
      <c r="G157" s="425" t="s">
        <v>292</v>
      </c>
      <c r="H157" s="425" t="s">
        <v>108</v>
      </c>
      <c r="I157" s="425" t="s">
        <v>109</v>
      </c>
    </row>
    <row r="158" spans="1:9" ht="15" customHeight="1" x14ac:dyDescent="0.25">
      <c r="A158" s="63">
        <v>47</v>
      </c>
      <c r="B158" s="429"/>
      <c r="C158" s="426"/>
      <c r="D158" s="166"/>
      <c r="E158" s="330"/>
      <c r="F158" s="426"/>
      <c r="G158" s="426"/>
      <c r="H158" s="426"/>
      <c r="I158" s="426"/>
    </row>
    <row r="159" spans="1:9" ht="15.75" thickBot="1" x14ac:dyDescent="0.3">
      <c r="A159" s="63">
        <v>48</v>
      </c>
      <c r="B159" s="430"/>
      <c r="C159" s="427"/>
      <c r="D159" s="165" t="s">
        <v>281</v>
      </c>
      <c r="E159" s="330" t="s">
        <v>903</v>
      </c>
      <c r="F159" s="427"/>
      <c r="G159" s="427"/>
      <c r="H159" s="427"/>
      <c r="I159" s="427"/>
    </row>
    <row r="160" spans="1:9" x14ac:dyDescent="0.25">
      <c r="A160" s="63">
        <v>49</v>
      </c>
      <c r="B160" s="428" t="s">
        <v>283</v>
      </c>
      <c r="C160" s="425" t="s">
        <v>69</v>
      </c>
      <c r="D160" s="166"/>
      <c r="E160" s="330"/>
      <c r="F160" s="425">
        <v>8800</v>
      </c>
      <c r="G160" s="425" t="s">
        <v>292</v>
      </c>
      <c r="H160" s="425" t="s">
        <v>108</v>
      </c>
      <c r="I160" s="425" t="s">
        <v>109</v>
      </c>
    </row>
    <row r="161" spans="1:9" x14ac:dyDescent="0.25">
      <c r="A161" s="63">
        <v>50</v>
      </c>
      <c r="B161" s="429"/>
      <c r="C161" s="426"/>
      <c r="D161" s="166"/>
      <c r="E161" s="330"/>
      <c r="F161" s="426"/>
      <c r="G161" s="426"/>
      <c r="H161" s="426"/>
      <c r="I161" s="426"/>
    </row>
    <row r="162" spans="1:9" x14ac:dyDescent="0.25">
      <c r="A162" s="63">
        <v>51</v>
      </c>
      <c r="B162" s="429"/>
      <c r="C162" s="426"/>
      <c r="D162" s="166" t="s">
        <v>645</v>
      </c>
      <c r="E162" s="330" t="s">
        <v>903</v>
      </c>
      <c r="F162" s="426"/>
      <c r="G162" s="426"/>
      <c r="H162" s="426"/>
      <c r="I162" s="426"/>
    </row>
    <row r="163" spans="1:9" ht="15.75" thickBot="1" x14ac:dyDescent="0.3">
      <c r="A163" s="63">
        <v>52</v>
      </c>
      <c r="B163" s="430"/>
      <c r="C163" s="427"/>
      <c r="D163" s="165"/>
      <c r="E163" s="331"/>
      <c r="F163" s="427"/>
      <c r="G163" s="427"/>
      <c r="H163" s="427"/>
      <c r="I163" s="427"/>
    </row>
    <row r="164" spans="1:9" x14ac:dyDescent="0.25">
      <c r="A164" s="63">
        <v>53</v>
      </c>
      <c r="B164" s="428" t="s">
        <v>115</v>
      </c>
      <c r="C164" s="425" t="s">
        <v>69</v>
      </c>
      <c r="D164" s="166"/>
      <c r="E164" s="330"/>
      <c r="F164" s="425">
        <v>7000</v>
      </c>
      <c r="G164" s="425" t="s">
        <v>116</v>
      </c>
      <c r="H164" s="425" t="s">
        <v>108</v>
      </c>
      <c r="I164" s="425" t="s">
        <v>109</v>
      </c>
    </row>
    <row r="165" spans="1:9" ht="15" customHeight="1" x14ac:dyDescent="0.25">
      <c r="A165" s="63">
        <v>54</v>
      </c>
      <c r="B165" s="429"/>
      <c r="C165" s="426"/>
      <c r="D165" s="166"/>
      <c r="E165" s="330"/>
      <c r="F165" s="426"/>
      <c r="G165" s="426"/>
      <c r="H165" s="426"/>
      <c r="I165" s="426"/>
    </row>
    <row r="166" spans="1:9" ht="15" customHeight="1" thickBot="1" x14ac:dyDescent="0.3">
      <c r="A166" s="63">
        <v>55</v>
      </c>
      <c r="B166" s="430"/>
      <c r="C166" s="427"/>
      <c r="D166" s="165" t="s">
        <v>281</v>
      </c>
      <c r="E166" s="330" t="s">
        <v>903</v>
      </c>
      <c r="F166" s="427"/>
      <c r="G166" s="427"/>
      <c r="H166" s="427"/>
      <c r="I166" s="427"/>
    </row>
    <row r="167" spans="1:9" x14ac:dyDescent="0.25">
      <c r="A167" s="63">
        <v>56</v>
      </c>
      <c r="B167" s="428" t="s">
        <v>293</v>
      </c>
      <c r="C167" s="425" t="s">
        <v>69</v>
      </c>
      <c r="D167" s="166"/>
      <c r="E167" s="330"/>
      <c r="F167" s="425">
        <v>10150</v>
      </c>
      <c r="G167" s="425" t="s">
        <v>292</v>
      </c>
      <c r="H167" s="425" t="s">
        <v>108</v>
      </c>
      <c r="I167" s="425" t="s">
        <v>109</v>
      </c>
    </row>
    <row r="168" spans="1:9" ht="15" customHeight="1" x14ac:dyDescent="0.25">
      <c r="A168" s="63">
        <v>57</v>
      </c>
      <c r="B168" s="429"/>
      <c r="C168" s="426"/>
      <c r="D168" s="166"/>
      <c r="E168" s="330"/>
      <c r="F168" s="426"/>
      <c r="G168" s="426"/>
      <c r="H168" s="426"/>
      <c r="I168" s="426"/>
    </row>
    <row r="169" spans="1:9" ht="15" customHeight="1" thickBot="1" x14ac:dyDescent="0.3">
      <c r="A169" s="63">
        <v>58</v>
      </c>
      <c r="B169" s="430"/>
      <c r="C169" s="427"/>
      <c r="D169" s="165" t="s">
        <v>281</v>
      </c>
      <c r="E169" s="330" t="s">
        <v>903</v>
      </c>
      <c r="F169" s="427"/>
      <c r="G169" s="427"/>
      <c r="H169" s="427"/>
      <c r="I169" s="427"/>
    </row>
    <row r="170" spans="1:9" x14ac:dyDescent="0.25">
      <c r="A170" s="63">
        <v>59</v>
      </c>
      <c r="B170" s="428" t="s">
        <v>293</v>
      </c>
      <c r="C170" s="425" t="s">
        <v>69</v>
      </c>
      <c r="D170" s="166"/>
      <c r="E170" s="330"/>
      <c r="F170" s="425">
        <v>15000</v>
      </c>
      <c r="G170" s="425" t="s">
        <v>292</v>
      </c>
      <c r="H170" s="425" t="s">
        <v>294</v>
      </c>
      <c r="I170" s="425" t="s">
        <v>109</v>
      </c>
    </row>
    <row r="171" spans="1:9" ht="15" customHeight="1" x14ac:dyDescent="0.25">
      <c r="A171" s="63">
        <v>60</v>
      </c>
      <c r="B171" s="429"/>
      <c r="C171" s="426"/>
      <c r="D171" s="166"/>
      <c r="E171" s="330"/>
      <c r="F171" s="426"/>
      <c r="G171" s="426"/>
      <c r="H171" s="426"/>
      <c r="I171" s="426"/>
    </row>
    <row r="172" spans="1:9" ht="15" customHeight="1" thickBot="1" x14ac:dyDescent="0.3">
      <c r="A172" s="63">
        <v>61</v>
      </c>
      <c r="B172" s="430"/>
      <c r="C172" s="427"/>
      <c r="D172" s="165" t="s">
        <v>641</v>
      </c>
      <c r="E172" s="330" t="s">
        <v>903</v>
      </c>
      <c r="F172" s="427"/>
      <c r="G172" s="427"/>
      <c r="H172" s="427"/>
      <c r="I172" s="427"/>
    </row>
    <row r="173" spans="1:9" x14ac:dyDescent="0.25">
      <c r="A173" s="63">
        <v>62</v>
      </c>
      <c r="B173" s="428" t="s">
        <v>295</v>
      </c>
      <c r="C173" s="425" t="s">
        <v>69</v>
      </c>
      <c r="D173" s="166"/>
      <c r="E173" s="330"/>
      <c r="F173" s="425">
        <v>8992</v>
      </c>
      <c r="G173" s="425" t="s">
        <v>292</v>
      </c>
      <c r="H173" s="425" t="s">
        <v>108</v>
      </c>
      <c r="I173" s="425" t="s">
        <v>109</v>
      </c>
    </row>
    <row r="174" spans="1:9" x14ac:dyDescent="0.25">
      <c r="A174" s="63">
        <v>63</v>
      </c>
      <c r="B174" s="429"/>
      <c r="C174" s="426"/>
      <c r="D174" s="166"/>
      <c r="E174" s="330"/>
      <c r="F174" s="426"/>
      <c r="G174" s="426"/>
      <c r="H174" s="426"/>
      <c r="I174" s="426"/>
    </row>
    <row r="175" spans="1:9" ht="15" customHeight="1" thickBot="1" x14ac:dyDescent="0.3">
      <c r="A175" s="63">
        <v>64</v>
      </c>
      <c r="B175" s="430"/>
      <c r="C175" s="427"/>
      <c r="D175" s="165" t="s">
        <v>281</v>
      </c>
      <c r="E175" s="330" t="s">
        <v>903</v>
      </c>
      <c r="F175" s="427"/>
      <c r="G175" s="427"/>
      <c r="H175" s="427"/>
      <c r="I175" s="427"/>
    </row>
    <row r="176" spans="1:9" ht="30.75" thickBot="1" x14ac:dyDescent="0.3">
      <c r="A176" s="63">
        <v>65</v>
      </c>
      <c r="B176" s="165" t="s">
        <v>296</v>
      </c>
      <c r="C176" s="165" t="s">
        <v>69</v>
      </c>
      <c r="D176" s="165" t="s">
        <v>281</v>
      </c>
      <c r="E176" s="331"/>
      <c r="F176" s="165">
        <v>7000</v>
      </c>
      <c r="G176" s="165" t="s">
        <v>292</v>
      </c>
      <c r="H176" s="165" t="s">
        <v>108</v>
      </c>
      <c r="I176" s="165" t="s">
        <v>109</v>
      </c>
    </row>
    <row r="177" spans="1:9" x14ac:dyDescent="0.25">
      <c r="A177" s="63">
        <v>66</v>
      </c>
      <c r="B177" s="428" t="s">
        <v>131</v>
      </c>
      <c r="C177" s="425" t="s">
        <v>69</v>
      </c>
      <c r="D177" s="166"/>
      <c r="E177" s="330"/>
      <c r="F177" s="425">
        <v>7000</v>
      </c>
      <c r="G177" s="425" t="s">
        <v>292</v>
      </c>
      <c r="H177" s="425" t="s">
        <v>108</v>
      </c>
      <c r="I177" s="425" t="s">
        <v>109</v>
      </c>
    </row>
    <row r="178" spans="1:9" x14ac:dyDescent="0.25">
      <c r="A178" s="63">
        <v>67</v>
      </c>
      <c r="B178" s="429"/>
      <c r="C178" s="426"/>
      <c r="D178" s="166"/>
      <c r="E178" s="330"/>
      <c r="F178" s="426"/>
      <c r="G178" s="426"/>
      <c r="H178" s="426"/>
      <c r="I178" s="426"/>
    </row>
    <row r="179" spans="1:9" ht="15.75" thickBot="1" x14ac:dyDescent="0.3">
      <c r="A179" s="63">
        <v>68</v>
      </c>
      <c r="B179" s="430"/>
      <c r="C179" s="427"/>
      <c r="D179" s="165" t="s">
        <v>281</v>
      </c>
      <c r="E179" s="330" t="s">
        <v>903</v>
      </c>
      <c r="F179" s="427"/>
      <c r="G179" s="427"/>
      <c r="H179" s="427"/>
      <c r="I179" s="427"/>
    </row>
    <row r="180" spans="1:9" x14ac:dyDescent="0.25">
      <c r="A180" s="63">
        <v>69</v>
      </c>
      <c r="B180" s="428" t="s">
        <v>297</v>
      </c>
      <c r="C180" s="425" t="s">
        <v>61</v>
      </c>
      <c r="D180" s="166"/>
      <c r="E180" s="330"/>
      <c r="F180" s="425">
        <v>27937</v>
      </c>
      <c r="G180" s="425" t="s">
        <v>116</v>
      </c>
      <c r="H180" s="425" t="s">
        <v>298</v>
      </c>
      <c r="I180" s="425" t="s">
        <v>299</v>
      </c>
    </row>
    <row r="181" spans="1:9" x14ac:dyDescent="0.25">
      <c r="A181" s="63">
        <v>70</v>
      </c>
      <c r="B181" s="429"/>
      <c r="C181" s="426"/>
      <c r="D181" s="166"/>
      <c r="E181" s="330"/>
      <c r="F181" s="426"/>
      <c r="G181" s="426"/>
      <c r="H181" s="426"/>
      <c r="I181" s="426"/>
    </row>
    <row r="182" spans="1:9" ht="15.75" thickBot="1" x14ac:dyDescent="0.3">
      <c r="A182" s="63">
        <v>71</v>
      </c>
      <c r="B182" s="430"/>
      <c r="C182" s="427"/>
      <c r="D182" s="165" t="s">
        <v>281</v>
      </c>
      <c r="E182" s="330" t="s">
        <v>903</v>
      </c>
      <c r="F182" s="427"/>
      <c r="G182" s="427"/>
      <c r="H182" s="427"/>
      <c r="I182" s="427"/>
    </row>
    <row r="183" spans="1:9" x14ac:dyDescent="0.25">
      <c r="A183" s="63">
        <v>72</v>
      </c>
      <c r="B183" s="428" t="s">
        <v>300</v>
      </c>
      <c r="C183" s="425" t="s">
        <v>69</v>
      </c>
      <c r="D183" s="166"/>
      <c r="E183" s="330"/>
      <c r="F183" s="425">
        <v>4000</v>
      </c>
      <c r="G183" s="425" t="s">
        <v>301</v>
      </c>
      <c r="H183" s="425" t="s">
        <v>48</v>
      </c>
      <c r="I183" s="425" t="s">
        <v>302</v>
      </c>
    </row>
    <row r="184" spans="1:9" x14ac:dyDescent="0.25">
      <c r="A184" s="63">
        <v>73</v>
      </c>
      <c r="B184" s="429"/>
      <c r="C184" s="426"/>
      <c r="D184" s="166"/>
      <c r="E184" s="330"/>
      <c r="F184" s="426"/>
      <c r="G184" s="426"/>
      <c r="H184" s="426"/>
      <c r="I184" s="426"/>
    </row>
    <row r="185" spans="1:9" ht="15.75" thickBot="1" x14ac:dyDescent="0.3">
      <c r="A185" s="63">
        <v>74</v>
      </c>
      <c r="B185" s="430"/>
      <c r="C185" s="427"/>
      <c r="D185" s="165" t="s">
        <v>281</v>
      </c>
      <c r="E185" s="330" t="s">
        <v>903</v>
      </c>
      <c r="F185" s="427"/>
      <c r="G185" s="427"/>
      <c r="H185" s="427"/>
      <c r="I185" s="427"/>
    </row>
    <row r="186" spans="1:9" x14ac:dyDescent="0.25">
      <c r="A186" s="63">
        <v>75</v>
      </c>
      <c r="B186" s="428" t="s">
        <v>300</v>
      </c>
      <c r="C186" s="425" t="s">
        <v>69</v>
      </c>
      <c r="D186" s="166"/>
      <c r="E186" s="330"/>
      <c r="F186" s="425">
        <v>50237</v>
      </c>
      <c r="G186" s="425" t="s">
        <v>303</v>
      </c>
      <c r="H186" s="425" t="s">
        <v>48</v>
      </c>
      <c r="I186" s="425" t="s">
        <v>304</v>
      </c>
    </row>
    <row r="187" spans="1:9" x14ac:dyDescent="0.25">
      <c r="A187" s="63">
        <v>76</v>
      </c>
      <c r="B187" s="429"/>
      <c r="C187" s="426"/>
      <c r="D187" s="166"/>
      <c r="E187" s="330"/>
      <c r="F187" s="426"/>
      <c r="G187" s="426"/>
      <c r="H187" s="426"/>
      <c r="I187" s="426"/>
    </row>
    <row r="188" spans="1:9" ht="15.75" thickBot="1" x14ac:dyDescent="0.3">
      <c r="A188" s="63">
        <v>77</v>
      </c>
      <c r="B188" s="430"/>
      <c r="C188" s="427"/>
      <c r="D188" s="165" t="s">
        <v>281</v>
      </c>
      <c r="E188" s="330" t="s">
        <v>903</v>
      </c>
      <c r="F188" s="427"/>
      <c r="G188" s="427"/>
      <c r="H188" s="427"/>
      <c r="I188" s="427"/>
    </row>
    <row r="189" spans="1:9" x14ac:dyDescent="0.25">
      <c r="A189" s="63">
        <v>78</v>
      </c>
      <c r="B189" s="428" t="s">
        <v>131</v>
      </c>
      <c r="C189" s="425" t="s">
        <v>69</v>
      </c>
      <c r="D189" s="166"/>
      <c r="E189" s="330"/>
      <c r="F189" s="425">
        <v>63745</v>
      </c>
      <c r="G189" s="425" t="s">
        <v>305</v>
      </c>
      <c r="H189" s="425" t="s">
        <v>108</v>
      </c>
      <c r="I189" s="425"/>
    </row>
    <row r="190" spans="1:9" x14ac:dyDescent="0.25">
      <c r="A190" s="63">
        <v>79</v>
      </c>
      <c r="B190" s="429"/>
      <c r="C190" s="426"/>
      <c r="D190" s="166"/>
      <c r="E190" s="330"/>
      <c r="F190" s="426"/>
      <c r="G190" s="426"/>
      <c r="H190" s="426"/>
      <c r="I190" s="426"/>
    </row>
    <row r="191" spans="1:9" ht="15.75" thickBot="1" x14ac:dyDescent="0.3">
      <c r="A191" s="63">
        <v>80</v>
      </c>
      <c r="B191" s="430"/>
      <c r="C191" s="427"/>
      <c r="D191" s="165" t="s">
        <v>281</v>
      </c>
      <c r="E191" s="330" t="s">
        <v>903</v>
      </c>
      <c r="F191" s="427"/>
      <c r="G191" s="427"/>
      <c r="H191" s="427"/>
      <c r="I191" s="427"/>
    </row>
    <row r="192" spans="1:9" x14ac:dyDescent="0.25">
      <c r="A192" s="63">
        <v>81</v>
      </c>
      <c r="B192" s="428" t="s">
        <v>131</v>
      </c>
      <c r="C192" s="425" t="s">
        <v>69</v>
      </c>
      <c r="D192" s="166"/>
      <c r="E192" s="330"/>
      <c r="F192" s="425">
        <v>59622</v>
      </c>
      <c r="G192" s="425" t="s">
        <v>306</v>
      </c>
      <c r="H192" s="425" t="s">
        <v>108</v>
      </c>
      <c r="I192" s="425"/>
    </row>
    <row r="193" spans="1:9" x14ac:dyDescent="0.25">
      <c r="A193" s="63">
        <v>82</v>
      </c>
      <c r="B193" s="429"/>
      <c r="C193" s="426"/>
      <c r="D193" s="166"/>
      <c r="E193" s="330"/>
      <c r="F193" s="426"/>
      <c r="G193" s="426"/>
      <c r="H193" s="426"/>
      <c r="I193" s="426"/>
    </row>
    <row r="194" spans="1:9" ht="15.75" thickBot="1" x14ac:dyDescent="0.3">
      <c r="A194" s="63">
        <v>83</v>
      </c>
      <c r="B194" s="430"/>
      <c r="C194" s="427"/>
      <c r="D194" s="165" t="s">
        <v>281</v>
      </c>
      <c r="E194" s="330" t="s">
        <v>903</v>
      </c>
      <c r="F194" s="427"/>
      <c r="G194" s="427"/>
      <c r="H194" s="427"/>
      <c r="I194" s="427"/>
    </row>
    <row r="195" spans="1:9" x14ac:dyDescent="0.25">
      <c r="A195" s="63">
        <v>84</v>
      </c>
      <c r="B195" s="428" t="s">
        <v>131</v>
      </c>
      <c r="C195" s="425" t="s">
        <v>69</v>
      </c>
      <c r="D195" s="166"/>
      <c r="E195" s="330"/>
      <c r="F195" s="425">
        <v>14800</v>
      </c>
      <c r="G195" s="425" t="s">
        <v>132</v>
      </c>
      <c r="H195" s="425" t="s">
        <v>109</v>
      </c>
      <c r="I195" s="425" t="s">
        <v>109</v>
      </c>
    </row>
    <row r="196" spans="1:9" x14ac:dyDescent="0.25">
      <c r="A196" s="63">
        <v>85</v>
      </c>
      <c r="B196" s="429"/>
      <c r="C196" s="426"/>
      <c r="D196" s="166"/>
      <c r="E196" s="330"/>
      <c r="F196" s="426"/>
      <c r="G196" s="426"/>
      <c r="H196" s="426"/>
      <c r="I196" s="426"/>
    </row>
    <row r="197" spans="1:9" ht="15.75" thickBot="1" x14ac:dyDescent="0.3">
      <c r="A197" s="63">
        <v>86</v>
      </c>
      <c r="B197" s="430"/>
      <c r="C197" s="427"/>
      <c r="D197" s="165" t="s">
        <v>281</v>
      </c>
      <c r="E197" s="330" t="s">
        <v>903</v>
      </c>
      <c r="F197" s="427"/>
      <c r="G197" s="427"/>
      <c r="H197" s="427"/>
      <c r="I197" s="427"/>
    </row>
    <row r="198" spans="1:9" ht="15" customHeight="1" x14ac:dyDescent="0.25">
      <c r="A198" s="63"/>
      <c r="B198" s="275"/>
      <c r="C198" s="114"/>
      <c r="D198" s="114" t="s">
        <v>211</v>
      </c>
      <c r="E198" s="114"/>
      <c r="F198" s="115">
        <v>411508</v>
      </c>
      <c r="G198" s="25" t="s">
        <v>205</v>
      </c>
      <c r="H198" s="114"/>
      <c r="I198" s="114"/>
    </row>
    <row r="199" spans="1:9" ht="15" customHeight="1" x14ac:dyDescent="0.25">
      <c r="A199" s="63"/>
      <c r="B199" s="231"/>
      <c r="C199" s="3"/>
      <c r="D199" s="3"/>
      <c r="E199" s="3"/>
      <c r="F199" s="76"/>
      <c r="G199" s="29" t="s">
        <v>206</v>
      </c>
      <c r="H199" s="3"/>
      <c r="I199" s="3"/>
    </row>
    <row r="200" spans="1:9" ht="30" x14ac:dyDescent="0.25">
      <c r="A200" s="63"/>
      <c r="B200" s="231"/>
      <c r="C200" s="3"/>
      <c r="D200" s="3"/>
      <c r="E200" s="3"/>
      <c r="F200" s="76"/>
      <c r="G200" s="29" t="s">
        <v>208</v>
      </c>
      <c r="H200" s="3"/>
      <c r="I200" s="3"/>
    </row>
    <row r="201" spans="1:9" ht="15" customHeight="1" x14ac:dyDescent="0.25">
      <c r="A201" s="63"/>
      <c r="B201" s="231"/>
      <c r="C201" s="3"/>
      <c r="D201" s="3"/>
      <c r="E201" s="3"/>
      <c r="F201" s="76"/>
      <c r="G201" s="3" t="s">
        <v>212</v>
      </c>
      <c r="H201" s="3"/>
      <c r="I201" s="3"/>
    </row>
    <row r="202" spans="1:9" ht="15" customHeight="1" x14ac:dyDescent="0.25">
      <c r="A202" s="63"/>
      <c r="B202" s="231"/>
      <c r="C202" s="3"/>
      <c r="D202" s="3"/>
      <c r="E202" s="3"/>
      <c r="F202" s="76"/>
      <c r="G202" s="3" t="s">
        <v>213</v>
      </c>
      <c r="H202" s="3"/>
      <c r="I202" s="3"/>
    </row>
    <row r="203" spans="1:9" x14ac:dyDescent="0.25">
      <c r="A203" s="63"/>
      <c r="B203" s="167"/>
      <c r="C203" s="167"/>
      <c r="D203" s="167"/>
      <c r="E203" s="167"/>
      <c r="F203" s="167"/>
      <c r="G203" s="167"/>
      <c r="H203" s="167"/>
      <c r="I203" s="167"/>
    </row>
    <row r="204" spans="1:9" s="37" customFormat="1" ht="15" customHeight="1" x14ac:dyDescent="0.25">
      <c r="A204" s="63"/>
      <c r="F204" s="38"/>
    </row>
    <row r="205" spans="1:9" ht="15.75" thickBot="1" x14ac:dyDescent="0.3">
      <c r="A205" s="63"/>
      <c r="B205" s="121" t="s">
        <v>227</v>
      </c>
      <c r="C205" s="37"/>
      <c r="D205" s="37"/>
      <c r="E205" s="37"/>
      <c r="F205" s="38"/>
      <c r="G205" s="37"/>
      <c r="H205" s="37"/>
      <c r="I205" s="37"/>
    </row>
    <row r="206" spans="1:9" s="124" customFormat="1" ht="15.75" thickBot="1" x14ac:dyDescent="0.3">
      <c r="A206" s="293"/>
      <c r="B206" s="278" t="s">
        <v>9</v>
      </c>
      <c r="C206" s="122"/>
      <c r="D206" s="123"/>
      <c r="E206" s="123"/>
      <c r="F206" s="123"/>
      <c r="G206" s="123"/>
      <c r="H206" s="123"/>
      <c r="I206" s="123"/>
    </row>
    <row r="207" spans="1:9" s="124" customFormat="1" ht="15" customHeight="1" thickBot="1" x14ac:dyDescent="0.3">
      <c r="A207" s="300" t="s">
        <v>219</v>
      </c>
      <c r="B207" s="233" t="s">
        <v>8</v>
      </c>
      <c r="C207" s="18" t="s">
        <v>0</v>
      </c>
      <c r="D207" s="18" t="s">
        <v>1</v>
      </c>
      <c r="E207" s="18" t="s">
        <v>905</v>
      </c>
      <c r="F207" s="18" t="s">
        <v>2</v>
      </c>
      <c r="G207" s="18" t="s">
        <v>3</v>
      </c>
      <c r="H207" s="18" t="s">
        <v>5</v>
      </c>
      <c r="I207" s="18" t="s">
        <v>6</v>
      </c>
    </row>
    <row r="208" spans="1:9" s="124" customFormat="1" ht="30" x14ac:dyDescent="0.25">
      <c r="A208" s="300">
        <v>1</v>
      </c>
      <c r="B208" s="279" t="s">
        <v>231</v>
      </c>
      <c r="C208" s="125" t="s">
        <v>232</v>
      </c>
      <c r="D208" s="126" t="s">
        <v>233</v>
      </c>
      <c r="E208" s="126" t="s">
        <v>903</v>
      </c>
      <c r="F208" s="127">
        <v>0</v>
      </c>
      <c r="G208" s="126" t="s">
        <v>235</v>
      </c>
      <c r="H208" s="125" t="s">
        <v>236</v>
      </c>
      <c r="I208" s="126" t="s">
        <v>237</v>
      </c>
    </row>
    <row r="209" spans="1:10" s="129" customFormat="1" ht="30.75" thickBot="1" x14ac:dyDescent="0.3">
      <c r="A209" s="301">
        <v>2</v>
      </c>
      <c r="B209" s="280" t="s">
        <v>238</v>
      </c>
      <c r="C209" s="128" t="s">
        <v>239</v>
      </c>
      <c r="D209" s="7" t="s">
        <v>240</v>
      </c>
      <c r="E209" s="7" t="s">
        <v>903</v>
      </c>
      <c r="F209" s="8">
        <v>7341</v>
      </c>
      <c r="G209" s="9" t="s">
        <v>116</v>
      </c>
      <c r="H209" s="10" t="s">
        <v>234</v>
      </c>
      <c r="I209" s="9" t="s">
        <v>234</v>
      </c>
    </row>
    <row r="210" spans="1:10" ht="15" customHeight="1" x14ac:dyDescent="0.25">
      <c r="A210" s="63"/>
      <c r="B210" s="230"/>
      <c r="C210" s="74"/>
      <c r="D210" s="74" t="s">
        <v>211</v>
      </c>
      <c r="E210" s="74"/>
      <c r="F210" s="75">
        <f>SUM(F208:F209)</f>
        <v>7341</v>
      </c>
      <c r="G210" s="60" t="s">
        <v>205</v>
      </c>
      <c r="H210" s="74"/>
      <c r="I210" s="74"/>
    </row>
    <row r="211" spans="1:10" ht="15" customHeight="1" x14ac:dyDescent="0.25">
      <c r="A211" s="63"/>
      <c r="B211" s="231"/>
      <c r="C211" s="3"/>
      <c r="D211" s="3"/>
      <c r="E211" s="3"/>
      <c r="F211" s="76"/>
      <c r="G211" s="29" t="s">
        <v>206</v>
      </c>
      <c r="H211" s="3"/>
      <c r="I211" s="3"/>
    </row>
    <row r="212" spans="1:10" ht="30" x14ac:dyDescent="0.25">
      <c r="A212" s="63"/>
      <c r="B212" s="231"/>
      <c r="C212" s="3"/>
      <c r="D212" s="3"/>
      <c r="E212" s="3"/>
      <c r="F212" s="76"/>
      <c r="G212" s="29" t="s">
        <v>208</v>
      </c>
      <c r="H212" s="3"/>
      <c r="I212" s="3"/>
    </row>
    <row r="213" spans="1:10" ht="15" customHeight="1" x14ac:dyDescent="0.25">
      <c r="A213" s="63"/>
      <c r="B213" s="231"/>
      <c r="C213" s="3"/>
      <c r="D213" s="3"/>
      <c r="E213" s="3"/>
      <c r="F213" s="76"/>
      <c r="G213" s="3" t="s">
        <v>212</v>
      </c>
      <c r="H213" s="3"/>
      <c r="I213" s="3"/>
    </row>
    <row r="214" spans="1:10" ht="15" customHeight="1" x14ac:dyDescent="0.25">
      <c r="A214" s="63"/>
      <c r="B214" s="231"/>
      <c r="C214" s="3"/>
      <c r="D214" s="3"/>
      <c r="E214" s="3"/>
      <c r="F214" s="76"/>
      <c r="G214" s="3" t="s">
        <v>213</v>
      </c>
      <c r="H214" s="3"/>
      <c r="I214" s="3"/>
    </row>
    <row r="215" spans="1:10" ht="15.75" thickBot="1" x14ac:dyDescent="0.3">
      <c r="A215" s="63"/>
      <c r="B215" s="232"/>
      <c r="C215" s="4"/>
      <c r="D215" s="4"/>
      <c r="E215" s="4"/>
      <c r="F215" s="78"/>
      <c r="G215" s="4" t="s">
        <v>210</v>
      </c>
      <c r="H215" s="4"/>
      <c r="I215" s="4"/>
    </row>
    <row r="216" spans="1:10" ht="15" customHeight="1" x14ac:dyDescent="0.25">
      <c r="A216" s="63"/>
      <c r="B216" s="281"/>
      <c r="C216" s="130"/>
      <c r="D216" s="130"/>
      <c r="E216" s="130"/>
      <c r="F216" s="131"/>
      <c r="G216" s="130"/>
      <c r="H216" s="130"/>
      <c r="I216" s="130"/>
    </row>
    <row r="217" spans="1:10" s="124" customFormat="1" ht="15" customHeight="1" thickBot="1" x14ac:dyDescent="0.3">
      <c r="A217" s="293"/>
      <c r="B217" s="232" t="s">
        <v>228</v>
      </c>
      <c r="C217" s="132"/>
      <c r="D217" s="133"/>
      <c r="E217" s="133"/>
      <c r="F217" s="133"/>
      <c r="G217" s="133"/>
      <c r="H217" s="133"/>
      <c r="I217" s="133"/>
    </row>
    <row r="218" spans="1:10" s="124" customFormat="1" ht="15.75" thickBot="1" x14ac:dyDescent="0.3">
      <c r="A218" s="293"/>
      <c r="B218" s="282" t="s">
        <v>249</v>
      </c>
      <c r="C218" s="134"/>
      <c r="D218" s="135"/>
      <c r="E218" s="135"/>
      <c r="F218" s="135"/>
      <c r="G218" s="135"/>
      <c r="H218" s="135"/>
      <c r="I218" s="135"/>
    </row>
    <row r="219" spans="1:10" s="138" customFormat="1" ht="15" customHeight="1" thickBot="1" x14ac:dyDescent="0.25">
      <c r="A219" s="302" t="s">
        <v>219</v>
      </c>
      <c r="B219" s="283" t="s">
        <v>8</v>
      </c>
      <c r="C219" s="136" t="s">
        <v>0</v>
      </c>
      <c r="D219" s="136" t="s">
        <v>250</v>
      </c>
      <c r="E219" s="136" t="s">
        <v>905</v>
      </c>
      <c r="F219" s="136" t="s">
        <v>2</v>
      </c>
      <c r="G219" s="136" t="s">
        <v>3</v>
      </c>
      <c r="H219" s="136" t="s">
        <v>5</v>
      </c>
      <c r="I219" s="136" t="s">
        <v>6</v>
      </c>
      <c r="J219" s="137"/>
    </row>
    <row r="220" spans="1:10" s="138" customFormat="1" ht="24" x14ac:dyDescent="0.2">
      <c r="A220" s="294">
        <v>1</v>
      </c>
      <c r="B220" s="284" t="s">
        <v>251</v>
      </c>
      <c r="C220" s="139" t="s">
        <v>252</v>
      </c>
      <c r="D220" s="328" t="s">
        <v>900</v>
      </c>
      <c r="E220" s="328" t="s">
        <v>903</v>
      </c>
      <c r="F220" s="139">
        <v>0</v>
      </c>
      <c r="G220" s="139" t="s">
        <v>253</v>
      </c>
      <c r="H220" s="139" t="s">
        <v>30</v>
      </c>
      <c r="I220" s="139" t="s">
        <v>30</v>
      </c>
      <c r="J220" s="137"/>
    </row>
    <row r="221" spans="1:10" s="138" customFormat="1" ht="15" customHeight="1" x14ac:dyDescent="0.2">
      <c r="A221" s="294">
        <v>2</v>
      </c>
      <c r="B221" s="285" t="s">
        <v>254</v>
      </c>
      <c r="C221" s="140" t="s">
        <v>255</v>
      </c>
      <c r="D221" s="328" t="s">
        <v>900</v>
      </c>
      <c r="E221" s="328" t="s">
        <v>903</v>
      </c>
      <c r="F221" s="140">
        <v>190000</v>
      </c>
      <c r="G221" s="140" t="s">
        <v>256</v>
      </c>
      <c r="H221" s="140" t="s">
        <v>30</v>
      </c>
      <c r="I221" s="140" t="s">
        <v>30</v>
      </c>
      <c r="J221" s="137"/>
    </row>
    <row r="222" spans="1:10" s="138" customFormat="1" ht="24" x14ac:dyDescent="0.2">
      <c r="A222" s="294">
        <v>3</v>
      </c>
      <c r="B222" s="285" t="s">
        <v>251</v>
      </c>
      <c r="C222" s="140" t="s">
        <v>258</v>
      </c>
      <c r="D222" s="328" t="s">
        <v>900</v>
      </c>
      <c r="E222" s="328" t="s">
        <v>903</v>
      </c>
      <c r="F222" s="142">
        <v>11000</v>
      </c>
      <c r="G222" s="141" t="s">
        <v>11</v>
      </c>
      <c r="H222" s="140" t="s">
        <v>30</v>
      </c>
      <c r="I222" s="140" t="s">
        <v>30</v>
      </c>
      <c r="J222" s="137"/>
    </row>
    <row r="223" spans="1:10" s="138" customFormat="1" ht="24" x14ac:dyDescent="0.2">
      <c r="A223" s="294">
        <v>4</v>
      </c>
      <c r="B223" s="285" t="s">
        <v>260</v>
      </c>
      <c r="C223" s="140" t="s">
        <v>261</v>
      </c>
      <c r="D223" s="328" t="s">
        <v>900</v>
      </c>
      <c r="E223" s="328" t="s">
        <v>903</v>
      </c>
      <c r="F223" s="140">
        <v>0</v>
      </c>
      <c r="G223" s="140" t="s">
        <v>262</v>
      </c>
      <c r="H223" s="138" t="s">
        <v>30</v>
      </c>
      <c r="I223" s="140" t="s">
        <v>30</v>
      </c>
      <c r="J223" s="137"/>
    </row>
    <row r="224" spans="1:10" s="138" customFormat="1" ht="15" customHeight="1" x14ac:dyDescent="0.2">
      <c r="A224" s="294">
        <v>5</v>
      </c>
      <c r="B224" s="285" t="s">
        <v>264</v>
      </c>
      <c r="C224" s="140" t="s">
        <v>258</v>
      </c>
      <c r="D224" s="328" t="s">
        <v>900</v>
      </c>
      <c r="E224" s="328" t="s">
        <v>903</v>
      </c>
      <c r="F224" s="140">
        <v>0</v>
      </c>
      <c r="G224" s="140" t="s">
        <v>11</v>
      </c>
      <c r="H224" s="140" t="s">
        <v>30</v>
      </c>
      <c r="I224" s="140" t="s">
        <v>30</v>
      </c>
      <c r="J224" s="137"/>
    </row>
    <row r="225" spans="1:10" s="138" customFormat="1" ht="24" x14ac:dyDescent="0.2">
      <c r="A225" s="294">
        <v>6</v>
      </c>
      <c r="B225" s="285" t="s">
        <v>254</v>
      </c>
      <c r="C225" s="140" t="s">
        <v>258</v>
      </c>
      <c r="D225" s="328" t="s">
        <v>900</v>
      </c>
      <c r="E225" s="328" t="s">
        <v>903</v>
      </c>
      <c r="F225" s="140">
        <v>27000</v>
      </c>
      <c r="G225" s="140" t="s">
        <v>11</v>
      </c>
      <c r="H225" s="140" t="s">
        <v>30</v>
      </c>
      <c r="I225" s="140" t="s">
        <v>30</v>
      </c>
      <c r="J225" s="137"/>
    </row>
    <row r="226" spans="1:10" s="138" customFormat="1" ht="24" x14ac:dyDescent="0.2">
      <c r="A226" s="294">
        <v>7</v>
      </c>
      <c r="B226" s="285" t="s">
        <v>265</v>
      </c>
      <c r="C226" s="140" t="s">
        <v>266</v>
      </c>
      <c r="D226" s="328" t="s">
        <v>900</v>
      </c>
      <c r="E226" s="328" t="s">
        <v>903</v>
      </c>
      <c r="F226" s="142">
        <v>3700000</v>
      </c>
      <c r="G226" s="140" t="s">
        <v>11</v>
      </c>
      <c r="H226" s="140" t="s">
        <v>267</v>
      </c>
      <c r="I226" s="140" t="s">
        <v>268</v>
      </c>
      <c r="J226" s="137"/>
    </row>
    <row r="227" spans="1:10" s="138" customFormat="1" ht="15" customHeight="1" x14ac:dyDescent="0.2">
      <c r="A227" s="294">
        <v>8</v>
      </c>
      <c r="B227" s="285" t="s">
        <v>265</v>
      </c>
      <c r="C227" s="140" t="s">
        <v>266</v>
      </c>
      <c r="D227" s="328" t="s">
        <v>900</v>
      </c>
      <c r="E227" s="328" t="s">
        <v>903</v>
      </c>
      <c r="F227" s="142">
        <v>0</v>
      </c>
      <c r="G227" s="140" t="s">
        <v>11</v>
      </c>
      <c r="H227" s="140" t="s">
        <v>267</v>
      </c>
      <c r="I227" s="140" t="s">
        <v>268</v>
      </c>
      <c r="J227" s="137"/>
    </row>
    <row r="228" spans="1:10" s="138" customFormat="1" ht="24" x14ac:dyDescent="0.2">
      <c r="A228" s="294">
        <v>9</v>
      </c>
      <c r="B228" s="285" t="s">
        <v>269</v>
      </c>
      <c r="C228" s="140" t="s">
        <v>258</v>
      </c>
      <c r="D228" s="328" t="s">
        <v>900</v>
      </c>
      <c r="E228" s="328" t="s">
        <v>903</v>
      </c>
      <c r="F228" s="140">
        <v>15000</v>
      </c>
      <c r="G228" s="140" t="s">
        <v>11</v>
      </c>
      <c r="H228" s="140" t="s">
        <v>30</v>
      </c>
      <c r="I228" s="140" t="s">
        <v>30</v>
      </c>
      <c r="J228" s="137"/>
    </row>
    <row r="229" spans="1:10" s="138" customFormat="1" ht="24" x14ac:dyDescent="0.2">
      <c r="A229" s="294">
        <v>10</v>
      </c>
      <c r="B229" s="285" t="s">
        <v>269</v>
      </c>
      <c r="C229" s="140" t="s">
        <v>258</v>
      </c>
      <c r="D229" s="328" t="s">
        <v>900</v>
      </c>
      <c r="E229" s="328" t="s">
        <v>903</v>
      </c>
      <c r="F229" s="140">
        <v>16000</v>
      </c>
      <c r="G229" s="140" t="s">
        <v>11</v>
      </c>
      <c r="H229" s="140" t="s">
        <v>30</v>
      </c>
      <c r="I229" s="140" t="s">
        <v>30</v>
      </c>
      <c r="J229" s="137"/>
    </row>
    <row r="230" spans="1:10" s="138" customFormat="1" ht="15" customHeight="1" x14ac:dyDescent="0.2">
      <c r="A230" s="294">
        <v>11</v>
      </c>
      <c r="B230" s="285" t="s">
        <v>270</v>
      </c>
      <c r="C230" s="143" t="s">
        <v>35</v>
      </c>
      <c r="D230" s="328" t="s">
        <v>900</v>
      </c>
      <c r="E230" s="328" t="s">
        <v>903</v>
      </c>
      <c r="F230" s="140">
        <v>450000</v>
      </c>
      <c r="G230" s="140" t="s">
        <v>11</v>
      </c>
      <c r="H230" s="140" t="s">
        <v>267</v>
      </c>
      <c r="I230" s="140" t="s">
        <v>271</v>
      </c>
      <c r="J230" s="137"/>
    </row>
    <row r="231" spans="1:10" s="138" customFormat="1" ht="24" x14ac:dyDescent="0.2">
      <c r="A231" s="294">
        <v>12</v>
      </c>
      <c r="B231" s="285" t="s">
        <v>251</v>
      </c>
      <c r="C231" s="140" t="s">
        <v>258</v>
      </c>
      <c r="D231" s="328" t="s">
        <v>900</v>
      </c>
      <c r="E231" s="328" t="s">
        <v>903</v>
      </c>
      <c r="F231" s="140">
        <v>61000</v>
      </c>
      <c r="G231" s="140" t="s">
        <v>272</v>
      </c>
      <c r="H231" s="140" t="s">
        <v>273</v>
      </c>
      <c r="I231" s="140" t="s">
        <v>274</v>
      </c>
      <c r="J231" s="137"/>
    </row>
    <row r="232" spans="1:10" s="138" customFormat="1" ht="24.75" thickBot="1" x14ac:dyDescent="0.25">
      <c r="A232" s="294">
        <v>13</v>
      </c>
      <c r="B232" s="286" t="s">
        <v>251</v>
      </c>
      <c r="C232" s="144" t="s">
        <v>258</v>
      </c>
      <c r="D232" s="328" t="s">
        <v>900</v>
      </c>
      <c r="E232" s="328" t="s">
        <v>903</v>
      </c>
      <c r="F232" s="144">
        <v>0</v>
      </c>
      <c r="G232" s="144" t="s">
        <v>267</v>
      </c>
      <c r="H232" s="144" t="s">
        <v>267</v>
      </c>
      <c r="I232" s="144" t="s">
        <v>274</v>
      </c>
      <c r="J232" s="137"/>
    </row>
    <row r="233" spans="1:10" ht="15" customHeight="1" x14ac:dyDescent="0.25">
      <c r="A233" s="63"/>
      <c r="B233" s="230"/>
      <c r="C233" s="74"/>
      <c r="D233" s="74" t="s">
        <v>211</v>
      </c>
      <c r="E233" s="74"/>
      <c r="F233" s="75">
        <f>SUM(F220:F232)</f>
        <v>4470000</v>
      </c>
      <c r="G233" s="60" t="s">
        <v>205</v>
      </c>
      <c r="H233" s="74"/>
      <c r="I233" s="74"/>
    </row>
    <row r="234" spans="1:10" x14ac:dyDescent="0.25">
      <c r="A234" s="63"/>
      <c r="B234" s="231"/>
      <c r="C234" s="3"/>
      <c r="D234" s="3"/>
      <c r="E234" s="3"/>
      <c r="F234" s="76"/>
      <c r="G234" s="29" t="s">
        <v>206</v>
      </c>
      <c r="H234" s="3"/>
      <c r="I234" s="3"/>
    </row>
    <row r="235" spans="1:10" ht="30" x14ac:dyDescent="0.25">
      <c r="A235" s="63"/>
      <c r="B235" s="231"/>
      <c r="C235" s="3"/>
      <c r="D235" s="3"/>
      <c r="E235" s="3"/>
      <c r="F235" s="76"/>
      <c r="G235" s="29" t="s">
        <v>208</v>
      </c>
      <c r="H235" s="3"/>
      <c r="I235" s="3"/>
    </row>
    <row r="236" spans="1:10" ht="15" customHeight="1" x14ac:dyDescent="0.25">
      <c r="A236" s="63"/>
      <c r="B236" s="231"/>
      <c r="C236" s="3"/>
      <c r="D236" s="3"/>
      <c r="E236" s="3"/>
      <c r="F236" s="76"/>
      <c r="G236" s="3" t="s">
        <v>212</v>
      </c>
      <c r="H236" s="3"/>
      <c r="I236" s="3"/>
    </row>
    <row r="237" spans="1:10" ht="30" x14ac:dyDescent="0.25">
      <c r="A237" s="63"/>
      <c r="B237" s="231"/>
      <c r="C237" s="3"/>
      <c r="D237" s="3"/>
      <c r="E237" s="3"/>
      <c r="F237" s="76"/>
      <c r="G237" s="3" t="s">
        <v>213</v>
      </c>
      <c r="H237" s="3"/>
      <c r="I237" s="3"/>
    </row>
    <row r="238" spans="1:10" ht="15.75" thickBot="1" x14ac:dyDescent="0.3">
      <c r="A238" s="63"/>
      <c r="B238" s="264"/>
      <c r="C238" s="6"/>
      <c r="D238" s="6"/>
      <c r="E238" s="6"/>
      <c r="F238" s="67"/>
      <c r="G238" s="6" t="s">
        <v>210</v>
      </c>
      <c r="H238" s="6"/>
      <c r="I238" s="6"/>
    </row>
    <row r="239" spans="1:10" ht="15" customHeight="1" x14ac:dyDescent="0.25">
      <c r="A239" s="63"/>
      <c r="B239" s="5"/>
      <c r="C239" s="5"/>
      <c r="D239" s="5"/>
      <c r="E239" s="5"/>
      <c r="F239" s="164"/>
      <c r="G239" s="5"/>
      <c r="H239" s="5"/>
      <c r="I239" s="5"/>
    </row>
    <row r="240" spans="1:10" x14ac:dyDescent="0.25">
      <c r="A240" s="63"/>
      <c r="B240" s="5" t="s">
        <v>573</v>
      </c>
      <c r="D240" s="5"/>
      <c r="E240" s="5"/>
      <c r="F240" s="164"/>
      <c r="G240" s="5"/>
      <c r="H240" s="5"/>
      <c r="I240" s="5"/>
    </row>
    <row r="241" spans="1:9" ht="15.75" thickBot="1" x14ac:dyDescent="0.3">
      <c r="A241" s="63"/>
      <c r="B241" s="5" t="s">
        <v>9</v>
      </c>
      <c r="D241" s="5"/>
      <c r="E241" s="5"/>
      <c r="F241" s="164"/>
      <c r="G241" s="5"/>
      <c r="H241" s="5"/>
      <c r="I241" s="5"/>
    </row>
    <row r="242" spans="1:9" ht="30.75" thickBot="1" x14ac:dyDescent="0.3">
      <c r="A242" s="296" t="s">
        <v>219</v>
      </c>
      <c r="B242" s="287" t="s">
        <v>8</v>
      </c>
      <c r="C242" s="168" t="s">
        <v>0</v>
      </c>
      <c r="D242" s="168" t="s">
        <v>574</v>
      </c>
      <c r="E242" s="168" t="s">
        <v>905</v>
      </c>
      <c r="F242" s="168" t="s">
        <v>101</v>
      </c>
      <c r="G242" s="168" t="s">
        <v>3</v>
      </c>
      <c r="H242" s="168" t="s">
        <v>5</v>
      </c>
      <c r="I242" s="168" t="s">
        <v>575</v>
      </c>
    </row>
    <row r="243" spans="1:9" ht="30" x14ac:dyDescent="0.25">
      <c r="A243" s="296">
        <v>1</v>
      </c>
      <c r="B243" s="439" t="s">
        <v>576</v>
      </c>
      <c r="C243" s="431" t="s">
        <v>577</v>
      </c>
      <c r="D243" s="2" t="s">
        <v>900</v>
      </c>
      <c r="E243" s="328" t="s">
        <v>903</v>
      </c>
      <c r="F243" s="435">
        <v>114456</v>
      </c>
      <c r="G243" s="2" t="s">
        <v>578</v>
      </c>
      <c r="H243" s="431" t="s">
        <v>580</v>
      </c>
      <c r="I243" s="431" t="s">
        <v>581</v>
      </c>
    </row>
    <row r="244" spans="1:9" x14ac:dyDescent="0.25">
      <c r="A244" s="296">
        <v>2</v>
      </c>
      <c r="B244" s="433"/>
      <c r="C244" s="432"/>
      <c r="D244" s="1"/>
      <c r="E244" s="329"/>
      <c r="F244" s="436"/>
      <c r="G244" s="1" t="s">
        <v>579</v>
      </c>
      <c r="H244" s="432"/>
      <c r="I244" s="432"/>
    </row>
    <row r="245" spans="1:9" x14ac:dyDescent="0.25">
      <c r="A245" s="296">
        <v>3</v>
      </c>
      <c r="B245" s="288" t="s">
        <v>582</v>
      </c>
      <c r="C245" s="1" t="s">
        <v>577</v>
      </c>
      <c r="D245" s="1" t="s">
        <v>900</v>
      </c>
      <c r="E245" s="328" t="s">
        <v>903</v>
      </c>
      <c r="F245" s="159">
        <v>158061</v>
      </c>
      <c r="G245" s="1" t="s">
        <v>126</v>
      </c>
      <c r="H245" s="1" t="s">
        <v>30</v>
      </c>
      <c r="I245" s="1" t="s">
        <v>30</v>
      </c>
    </row>
    <row r="246" spans="1:9" x14ac:dyDescent="0.25">
      <c r="A246" s="296">
        <v>4</v>
      </c>
      <c r="B246" s="288" t="s">
        <v>583</v>
      </c>
      <c r="C246" s="1" t="s">
        <v>34</v>
      </c>
      <c r="D246" s="1" t="s">
        <v>901</v>
      </c>
      <c r="E246" s="328" t="s">
        <v>903</v>
      </c>
      <c r="F246" s="159">
        <v>3000</v>
      </c>
      <c r="G246" s="1" t="s">
        <v>584</v>
      </c>
      <c r="H246" s="1" t="s">
        <v>30</v>
      </c>
      <c r="I246" s="1" t="s">
        <v>585</v>
      </c>
    </row>
    <row r="247" spans="1:9" ht="45" x14ac:dyDescent="0.25">
      <c r="A247" s="296">
        <v>5</v>
      </c>
      <c r="B247" s="288" t="s">
        <v>428</v>
      </c>
      <c r="C247" s="1" t="s">
        <v>586</v>
      </c>
      <c r="D247" s="1" t="s">
        <v>281</v>
      </c>
      <c r="E247" s="328" t="s">
        <v>903</v>
      </c>
      <c r="F247" s="159">
        <v>63688</v>
      </c>
      <c r="G247" s="1" t="s">
        <v>30</v>
      </c>
      <c r="H247" s="1" t="s">
        <v>587</v>
      </c>
      <c r="I247" s="1" t="s">
        <v>588</v>
      </c>
    </row>
    <row r="248" spans="1:9" ht="30" x14ac:dyDescent="0.25">
      <c r="A248" s="296">
        <v>6</v>
      </c>
      <c r="B248" s="288" t="s">
        <v>589</v>
      </c>
      <c r="C248" s="1" t="s">
        <v>586</v>
      </c>
      <c r="D248" s="329" t="s">
        <v>281</v>
      </c>
      <c r="E248" s="328" t="s">
        <v>903</v>
      </c>
      <c r="F248" s="159">
        <v>0</v>
      </c>
      <c r="G248" s="1" t="s">
        <v>30</v>
      </c>
      <c r="H248" s="1" t="s">
        <v>30</v>
      </c>
      <c r="I248" s="1" t="s">
        <v>590</v>
      </c>
    </row>
    <row r="249" spans="1:9" x14ac:dyDescent="0.25">
      <c r="A249" s="296">
        <v>7</v>
      </c>
      <c r="B249" s="433" t="s">
        <v>564</v>
      </c>
      <c r="C249" s="432" t="s">
        <v>586</v>
      </c>
      <c r="D249" s="329" t="s">
        <v>281</v>
      </c>
      <c r="E249" s="328" t="s">
        <v>903</v>
      </c>
      <c r="F249" s="434">
        <v>0</v>
      </c>
      <c r="G249" s="432" t="s">
        <v>30</v>
      </c>
      <c r="H249" s="432" t="s">
        <v>30</v>
      </c>
      <c r="I249" s="432" t="s">
        <v>590</v>
      </c>
    </row>
    <row r="250" spans="1:9" x14ac:dyDescent="0.25">
      <c r="A250" s="296">
        <v>8</v>
      </c>
      <c r="B250" s="433"/>
      <c r="C250" s="432"/>
      <c r="D250" s="329" t="s">
        <v>281</v>
      </c>
      <c r="E250" s="328" t="s">
        <v>903</v>
      </c>
      <c r="F250" s="435"/>
      <c r="G250" s="432"/>
      <c r="H250" s="432"/>
      <c r="I250" s="432"/>
    </row>
    <row r="251" spans="1:9" ht="30" x14ac:dyDescent="0.25">
      <c r="A251" s="296">
        <v>9</v>
      </c>
      <c r="B251" s="288" t="s">
        <v>591</v>
      </c>
      <c r="C251" s="1" t="s">
        <v>586</v>
      </c>
      <c r="D251" s="329" t="s">
        <v>281</v>
      </c>
      <c r="E251" s="328" t="s">
        <v>903</v>
      </c>
      <c r="F251" s="159">
        <v>0</v>
      </c>
      <c r="G251" s="1" t="s">
        <v>30</v>
      </c>
      <c r="H251" s="1" t="s">
        <v>592</v>
      </c>
      <c r="I251" s="1" t="s">
        <v>593</v>
      </c>
    </row>
    <row r="252" spans="1:9" ht="30" x14ac:dyDescent="0.25">
      <c r="A252" s="296">
        <v>10</v>
      </c>
      <c r="B252" s="288" t="s">
        <v>591</v>
      </c>
      <c r="C252" s="1" t="s">
        <v>586</v>
      </c>
      <c r="D252" s="329" t="s">
        <v>281</v>
      </c>
      <c r="E252" s="328" t="s">
        <v>903</v>
      </c>
      <c r="F252" s="159">
        <v>0</v>
      </c>
      <c r="G252" s="1" t="s">
        <v>594</v>
      </c>
      <c r="H252" s="1" t="s">
        <v>592</v>
      </c>
      <c r="I252" s="1" t="s">
        <v>595</v>
      </c>
    </row>
    <row r="253" spans="1:9" ht="15" customHeight="1" x14ac:dyDescent="0.25">
      <c r="A253" s="296">
        <v>11</v>
      </c>
      <c r="B253" s="433" t="s">
        <v>564</v>
      </c>
      <c r="C253" s="432" t="s">
        <v>586</v>
      </c>
      <c r="D253" s="329" t="s">
        <v>281</v>
      </c>
      <c r="E253" s="328" t="s">
        <v>903</v>
      </c>
      <c r="F253" s="436">
        <v>0</v>
      </c>
      <c r="G253" s="432" t="s">
        <v>30</v>
      </c>
      <c r="H253" s="432" t="s">
        <v>596</v>
      </c>
      <c r="I253" s="432"/>
    </row>
    <row r="254" spans="1:9" x14ac:dyDescent="0.25">
      <c r="A254" s="296">
        <v>12</v>
      </c>
      <c r="B254" s="433"/>
      <c r="C254" s="432"/>
      <c r="D254" s="329" t="s">
        <v>281</v>
      </c>
      <c r="E254" s="328" t="s">
        <v>903</v>
      </c>
      <c r="F254" s="436"/>
      <c r="G254" s="432"/>
      <c r="H254" s="432"/>
      <c r="I254" s="432"/>
    </row>
    <row r="255" spans="1:9" x14ac:dyDescent="0.25">
      <c r="A255" s="296">
        <v>13</v>
      </c>
      <c r="B255" s="433" t="s">
        <v>597</v>
      </c>
      <c r="C255" s="432" t="s">
        <v>586</v>
      </c>
      <c r="D255" s="329" t="s">
        <v>281</v>
      </c>
      <c r="E255" s="328" t="s">
        <v>903</v>
      </c>
      <c r="F255" s="436">
        <v>0</v>
      </c>
      <c r="G255" s="432" t="s">
        <v>30</v>
      </c>
      <c r="H255" s="432" t="s">
        <v>30</v>
      </c>
      <c r="I255" s="432" t="s">
        <v>598</v>
      </c>
    </row>
    <row r="256" spans="1:9" x14ac:dyDescent="0.25">
      <c r="A256" s="296">
        <v>14</v>
      </c>
      <c r="B256" s="433"/>
      <c r="C256" s="432"/>
      <c r="D256" s="329" t="s">
        <v>691</v>
      </c>
      <c r="E256" s="328" t="s">
        <v>903</v>
      </c>
      <c r="F256" s="436"/>
      <c r="G256" s="432"/>
      <c r="H256" s="432"/>
      <c r="I256" s="432"/>
    </row>
    <row r="257" spans="1:9" x14ac:dyDescent="0.25">
      <c r="A257" s="296">
        <v>15</v>
      </c>
      <c r="B257" s="288" t="s">
        <v>564</v>
      </c>
      <c r="C257" s="1" t="s">
        <v>586</v>
      </c>
      <c r="D257" s="329" t="s">
        <v>281</v>
      </c>
      <c r="E257" s="328" t="s">
        <v>903</v>
      </c>
      <c r="F257" s="159">
        <v>0</v>
      </c>
      <c r="G257" s="1" t="s">
        <v>30</v>
      </c>
      <c r="H257" s="1" t="s">
        <v>599</v>
      </c>
      <c r="I257" s="1"/>
    </row>
    <row r="258" spans="1:9" ht="15" customHeight="1" x14ac:dyDescent="0.25">
      <c r="A258" s="296">
        <v>16</v>
      </c>
      <c r="B258" s="433" t="s">
        <v>589</v>
      </c>
      <c r="C258" s="432" t="s">
        <v>586</v>
      </c>
      <c r="D258" s="329" t="s">
        <v>281</v>
      </c>
      <c r="E258" s="328" t="s">
        <v>903</v>
      </c>
      <c r="F258" s="436">
        <v>0</v>
      </c>
      <c r="G258" s="432" t="s">
        <v>30</v>
      </c>
      <c r="H258" s="1" t="s">
        <v>600</v>
      </c>
      <c r="I258" s="432" t="s">
        <v>602</v>
      </c>
    </row>
    <row r="259" spans="1:9" x14ac:dyDescent="0.25">
      <c r="A259" s="296">
        <v>17</v>
      </c>
      <c r="B259" s="433"/>
      <c r="C259" s="432"/>
      <c r="D259" s="329"/>
      <c r="E259" s="328" t="s">
        <v>903</v>
      </c>
      <c r="F259" s="436"/>
      <c r="G259" s="432"/>
      <c r="H259" s="1" t="s">
        <v>601</v>
      </c>
      <c r="I259" s="432"/>
    </row>
    <row r="260" spans="1:9" ht="45" x14ac:dyDescent="0.25">
      <c r="A260" s="296">
        <v>18</v>
      </c>
      <c r="B260" s="288" t="s">
        <v>603</v>
      </c>
      <c r="C260" s="1" t="s">
        <v>586</v>
      </c>
      <c r="D260" s="329" t="s">
        <v>281</v>
      </c>
      <c r="E260" s="328" t="s">
        <v>903</v>
      </c>
      <c r="F260" s="159">
        <v>0</v>
      </c>
      <c r="G260" s="1" t="s">
        <v>30</v>
      </c>
      <c r="H260" s="1" t="s">
        <v>30</v>
      </c>
      <c r="I260" s="1" t="s">
        <v>604</v>
      </c>
    </row>
    <row r="261" spans="1:9" ht="45" x14ac:dyDescent="0.25">
      <c r="A261" s="296">
        <v>19</v>
      </c>
      <c r="B261" s="288" t="s">
        <v>605</v>
      </c>
      <c r="C261" s="1" t="s">
        <v>586</v>
      </c>
      <c r="D261" s="329" t="s">
        <v>281</v>
      </c>
      <c r="E261" s="328" t="s">
        <v>903</v>
      </c>
      <c r="F261" s="159">
        <v>0</v>
      </c>
      <c r="G261" s="1" t="s">
        <v>30</v>
      </c>
      <c r="H261" s="1" t="s">
        <v>606</v>
      </c>
      <c r="I261" s="1" t="s">
        <v>604</v>
      </c>
    </row>
    <row r="262" spans="1:9" ht="60.75" thickBot="1" x14ac:dyDescent="0.3">
      <c r="A262" s="296">
        <v>20</v>
      </c>
      <c r="B262" s="289" t="s">
        <v>603</v>
      </c>
      <c r="C262" s="158" t="s">
        <v>586</v>
      </c>
      <c r="D262" s="329" t="s">
        <v>281</v>
      </c>
      <c r="E262" s="328" t="s">
        <v>903</v>
      </c>
      <c r="F262" s="160">
        <v>0</v>
      </c>
      <c r="G262" s="158" t="s">
        <v>30</v>
      </c>
      <c r="H262" s="158" t="s">
        <v>607</v>
      </c>
      <c r="I262" s="158" t="s">
        <v>604</v>
      </c>
    </row>
    <row r="263" spans="1:9" x14ac:dyDescent="0.25">
      <c r="A263" s="63"/>
      <c r="B263" s="230"/>
      <c r="C263" s="74"/>
      <c r="D263" s="74" t="s">
        <v>211</v>
      </c>
      <c r="E263" s="74"/>
      <c r="F263" s="75">
        <f>SUM(F243:F262)</f>
        <v>339205</v>
      </c>
      <c r="G263" s="60" t="s">
        <v>205</v>
      </c>
      <c r="H263" s="74"/>
      <c r="I263" s="74"/>
    </row>
    <row r="264" spans="1:9" x14ac:dyDescent="0.25">
      <c r="A264" s="63"/>
      <c r="B264" s="231"/>
      <c r="C264" s="3"/>
      <c r="D264" s="3"/>
      <c r="E264" s="3"/>
      <c r="F264" s="76"/>
      <c r="G264" s="29" t="s">
        <v>206</v>
      </c>
      <c r="H264" s="3"/>
      <c r="I264" s="3"/>
    </row>
    <row r="265" spans="1:9" ht="30" x14ac:dyDescent="0.25">
      <c r="A265" s="63"/>
      <c r="B265" s="231"/>
      <c r="C265" s="3"/>
      <c r="D265" s="3"/>
      <c r="E265" s="3"/>
      <c r="F265" s="76"/>
      <c r="G265" s="29" t="s">
        <v>208</v>
      </c>
      <c r="H265" s="3"/>
      <c r="I265" s="3"/>
    </row>
    <row r="266" spans="1:9" x14ac:dyDescent="0.25">
      <c r="A266" s="63"/>
      <c r="B266" s="231"/>
      <c r="C266" s="3"/>
      <c r="D266" s="3"/>
      <c r="E266" s="3"/>
      <c r="F266" s="76"/>
      <c r="G266" s="3" t="s">
        <v>212</v>
      </c>
      <c r="H266" s="3"/>
      <c r="I266" s="3"/>
    </row>
    <row r="267" spans="1:9" ht="30" x14ac:dyDescent="0.25">
      <c r="A267" s="63"/>
      <c r="B267" s="231"/>
      <c r="C267" s="3"/>
      <c r="D267" s="3"/>
      <c r="E267" s="3"/>
      <c r="F267" s="76"/>
      <c r="G267" s="3" t="s">
        <v>213</v>
      </c>
      <c r="H267" s="3"/>
      <c r="I267" s="3"/>
    </row>
    <row r="268" spans="1:9" ht="15.75" thickBot="1" x14ac:dyDescent="0.3">
      <c r="A268" s="63"/>
      <c r="B268" s="264"/>
      <c r="C268" s="6"/>
      <c r="D268" s="6"/>
      <c r="E268" s="6"/>
      <c r="F268" s="67"/>
      <c r="G268" s="6" t="s">
        <v>210</v>
      </c>
      <c r="H268" s="6"/>
      <c r="I268" s="6"/>
    </row>
    <row r="269" spans="1:9" x14ac:dyDescent="0.25">
      <c r="A269" s="63"/>
      <c r="B269" s="5"/>
      <c r="D269" s="5"/>
      <c r="E269" s="5"/>
      <c r="F269" s="164"/>
      <c r="G269" s="5"/>
      <c r="H269" s="5"/>
      <c r="I269" s="5"/>
    </row>
    <row r="270" spans="1:9" ht="15.75" thickBot="1" x14ac:dyDescent="0.3">
      <c r="A270" s="63"/>
      <c r="B270" s="437" t="s">
        <v>571</v>
      </c>
      <c r="C270" s="438"/>
      <c r="D270" s="438"/>
      <c r="E270" s="121"/>
    </row>
    <row r="271" spans="1:9" ht="60.75" thickBot="1" x14ac:dyDescent="0.3">
      <c r="A271" s="63"/>
      <c r="B271" s="290" t="s">
        <v>219</v>
      </c>
      <c r="C271" s="153" t="s">
        <v>214</v>
      </c>
      <c r="D271" s="146" t="s">
        <v>215</v>
      </c>
      <c r="E271" s="145" t="s">
        <v>216</v>
      </c>
      <c r="F271" s="146" t="s">
        <v>217</v>
      </c>
      <c r="G271" s="332" t="s">
        <v>218</v>
      </c>
      <c r="I271" s="5"/>
    </row>
    <row r="272" spans="1:9" x14ac:dyDescent="0.25">
      <c r="A272" s="63"/>
      <c r="B272" s="263">
        <v>1</v>
      </c>
      <c r="C272" s="154" t="s">
        <v>220</v>
      </c>
      <c r="D272" s="46">
        <v>0</v>
      </c>
      <c r="E272" s="149">
        <v>1</v>
      </c>
      <c r="F272" s="46">
        <v>0</v>
      </c>
      <c r="G272" s="406">
        <v>800</v>
      </c>
      <c r="I272" s="38"/>
    </row>
    <row r="273" spans="1:9" x14ac:dyDescent="0.25">
      <c r="A273" s="63"/>
      <c r="B273" s="263">
        <v>2</v>
      </c>
      <c r="C273" s="155" t="s">
        <v>221</v>
      </c>
      <c r="D273" s="31">
        <v>3</v>
      </c>
      <c r="E273" s="151">
        <v>1</v>
      </c>
      <c r="F273" s="31">
        <v>0</v>
      </c>
      <c r="G273" s="407">
        <v>107727</v>
      </c>
      <c r="I273" s="38"/>
    </row>
    <row r="274" spans="1:9" x14ac:dyDescent="0.25">
      <c r="A274" s="63"/>
      <c r="B274" s="263">
        <v>3</v>
      </c>
      <c r="C274" s="155" t="s">
        <v>222</v>
      </c>
      <c r="D274" s="31">
        <v>3</v>
      </c>
      <c r="E274" s="151">
        <v>0</v>
      </c>
      <c r="F274" s="31">
        <v>0</v>
      </c>
      <c r="G274" s="407">
        <v>403840.85</v>
      </c>
      <c r="I274" s="38"/>
    </row>
    <row r="275" spans="1:9" x14ac:dyDescent="0.25">
      <c r="A275" s="63"/>
      <c r="B275" s="263">
        <v>4</v>
      </c>
      <c r="C275" s="155" t="s">
        <v>223</v>
      </c>
      <c r="D275" s="31">
        <v>20</v>
      </c>
      <c r="E275" s="151">
        <v>2</v>
      </c>
      <c r="F275" s="33">
        <v>0</v>
      </c>
      <c r="G275" s="408">
        <v>1737148</v>
      </c>
      <c r="I275" s="38"/>
    </row>
    <row r="276" spans="1:9" x14ac:dyDescent="0.25">
      <c r="A276" s="63"/>
      <c r="B276" s="263">
        <v>5</v>
      </c>
      <c r="C276" s="155" t="s">
        <v>224</v>
      </c>
      <c r="D276" s="31">
        <v>3</v>
      </c>
      <c r="E276" s="151">
        <v>0</v>
      </c>
      <c r="F276" s="31">
        <v>1</v>
      </c>
      <c r="G276" s="407">
        <v>12601.9</v>
      </c>
      <c r="I276" s="38"/>
    </row>
    <row r="277" spans="1:9" x14ac:dyDescent="0.25">
      <c r="A277" s="63"/>
      <c r="B277" s="263">
        <v>6</v>
      </c>
      <c r="C277" s="155" t="s">
        <v>225</v>
      </c>
      <c r="D277" s="31">
        <v>3</v>
      </c>
      <c r="E277" s="151">
        <v>0</v>
      </c>
      <c r="F277" s="31">
        <v>0</v>
      </c>
      <c r="G277" s="407">
        <v>2900</v>
      </c>
      <c r="I277" s="38"/>
    </row>
    <row r="278" spans="1:9" x14ac:dyDescent="0.25">
      <c r="A278" s="63"/>
      <c r="B278" s="263">
        <v>7</v>
      </c>
      <c r="C278" s="155" t="s">
        <v>226</v>
      </c>
      <c r="D278" s="31">
        <v>10</v>
      </c>
      <c r="E278" s="151">
        <v>1</v>
      </c>
      <c r="F278" s="31">
        <v>0</v>
      </c>
      <c r="G278" s="407">
        <v>411508.8</v>
      </c>
      <c r="I278" s="38"/>
    </row>
    <row r="279" spans="1:9" x14ac:dyDescent="0.25">
      <c r="A279" s="63"/>
      <c r="B279" s="263">
        <v>8</v>
      </c>
      <c r="C279" s="155" t="s">
        <v>227</v>
      </c>
      <c r="D279" s="31">
        <v>0</v>
      </c>
      <c r="E279" s="151">
        <v>1</v>
      </c>
      <c r="F279" s="31">
        <v>0</v>
      </c>
      <c r="G279" s="407">
        <v>7341.8</v>
      </c>
      <c r="I279" s="38"/>
    </row>
    <row r="280" spans="1:9" x14ac:dyDescent="0.25">
      <c r="A280" s="63"/>
      <c r="B280" s="291">
        <v>9</v>
      </c>
      <c r="C280" s="162" t="s">
        <v>228</v>
      </c>
      <c r="D280" s="111">
        <v>8</v>
      </c>
      <c r="E280" s="163">
        <v>2</v>
      </c>
      <c r="F280" s="111">
        <v>0</v>
      </c>
      <c r="G280" s="409">
        <v>4470000</v>
      </c>
      <c r="I280" s="38"/>
    </row>
    <row r="281" spans="1:9" ht="15.75" thickBot="1" x14ac:dyDescent="0.3">
      <c r="A281" s="63"/>
      <c r="B281" s="64"/>
      <c r="C281" s="132" t="s">
        <v>573</v>
      </c>
      <c r="D281" s="163">
        <v>3</v>
      </c>
      <c r="E281" s="163">
        <v>0</v>
      </c>
      <c r="F281" s="111">
        <v>0</v>
      </c>
      <c r="G281" s="409">
        <v>339205</v>
      </c>
      <c r="I281" s="38"/>
    </row>
    <row r="282" spans="1:9" ht="15.75" thickBot="1" x14ac:dyDescent="0.3">
      <c r="A282" s="65"/>
      <c r="B282" s="292"/>
      <c r="C282" s="17" t="s">
        <v>307</v>
      </c>
      <c r="D282" s="18">
        <f>SUM(D272:D281)</f>
        <v>53</v>
      </c>
      <c r="E282" s="18">
        <f>SUM(E272:E281)</f>
        <v>8</v>
      </c>
      <c r="F282" s="18">
        <f>SUM(F272:F281)</f>
        <v>1</v>
      </c>
      <c r="G282" s="410">
        <f>SUM(G272:G281)</f>
        <v>7493073.3499999996</v>
      </c>
      <c r="I282" s="164"/>
    </row>
  </sheetData>
  <mergeCells count="197">
    <mergeCell ref="B270:D270"/>
    <mergeCell ref="B243:B244"/>
    <mergeCell ref="C243:C244"/>
    <mergeCell ref="F243:F244"/>
    <mergeCell ref="B253:B254"/>
    <mergeCell ref="C253:C254"/>
    <mergeCell ref="F253:F254"/>
    <mergeCell ref="G253:G254"/>
    <mergeCell ref="B258:B259"/>
    <mergeCell ref="C258:C259"/>
    <mergeCell ref="F258:F259"/>
    <mergeCell ref="G258:G259"/>
    <mergeCell ref="H243:H244"/>
    <mergeCell ref="I243:I244"/>
    <mergeCell ref="B249:B250"/>
    <mergeCell ref="C249:C250"/>
    <mergeCell ref="G249:G250"/>
    <mergeCell ref="H249:H250"/>
    <mergeCell ref="I249:I250"/>
    <mergeCell ref="I258:I259"/>
    <mergeCell ref="F249:F250"/>
    <mergeCell ref="H253:H254"/>
    <mergeCell ref="I253:I254"/>
    <mergeCell ref="B255:B256"/>
    <mergeCell ref="C255:C256"/>
    <mergeCell ref="F255:F256"/>
    <mergeCell ref="G255:G256"/>
    <mergeCell ref="H255:H256"/>
    <mergeCell ref="I255:I256"/>
    <mergeCell ref="H112:H114"/>
    <mergeCell ref="I112:I114"/>
    <mergeCell ref="B115:B117"/>
    <mergeCell ref="C115:C117"/>
    <mergeCell ref="F115:F117"/>
    <mergeCell ref="G115:G117"/>
    <mergeCell ref="H115:H117"/>
    <mergeCell ref="I115:I117"/>
    <mergeCell ref="B112:B114"/>
    <mergeCell ref="C112:C114"/>
    <mergeCell ref="F112:F114"/>
    <mergeCell ref="G112:G114"/>
    <mergeCell ref="H118:H120"/>
    <mergeCell ref="I118:I120"/>
    <mergeCell ref="B121:B123"/>
    <mergeCell ref="C121:C123"/>
    <mergeCell ref="F121:F123"/>
    <mergeCell ref="G121:G123"/>
    <mergeCell ref="H121:H123"/>
    <mergeCell ref="I121:I123"/>
    <mergeCell ref="B118:B120"/>
    <mergeCell ref="C118:C120"/>
    <mergeCell ref="F118:F120"/>
    <mergeCell ref="G118:G120"/>
    <mergeCell ref="H124:H126"/>
    <mergeCell ref="I124:I126"/>
    <mergeCell ref="B127:B129"/>
    <mergeCell ref="C127:C129"/>
    <mergeCell ref="F127:F129"/>
    <mergeCell ref="G127:G129"/>
    <mergeCell ref="H127:H129"/>
    <mergeCell ref="I127:I129"/>
    <mergeCell ref="B124:B126"/>
    <mergeCell ref="C124:C126"/>
    <mergeCell ref="F124:F126"/>
    <mergeCell ref="G124:G126"/>
    <mergeCell ref="H130:H132"/>
    <mergeCell ref="I130:I132"/>
    <mergeCell ref="B133:B135"/>
    <mergeCell ref="C133:C135"/>
    <mergeCell ref="F133:F135"/>
    <mergeCell ref="G133:G135"/>
    <mergeCell ref="H133:H135"/>
    <mergeCell ref="I133:I135"/>
    <mergeCell ref="B130:B132"/>
    <mergeCell ref="C130:C132"/>
    <mergeCell ref="F130:F132"/>
    <mergeCell ref="G130:G132"/>
    <mergeCell ref="H136:H138"/>
    <mergeCell ref="I136:I138"/>
    <mergeCell ref="B139:B141"/>
    <mergeCell ref="C139:C141"/>
    <mergeCell ref="F139:F141"/>
    <mergeCell ref="G139:G141"/>
    <mergeCell ref="H139:H141"/>
    <mergeCell ref="I139:I141"/>
    <mergeCell ref="B136:B138"/>
    <mergeCell ref="C136:C138"/>
    <mergeCell ref="F136:F138"/>
    <mergeCell ref="G136:G138"/>
    <mergeCell ref="H142:H144"/>
    <mergeCell ref="I142:I144"/>
    <mergeCell ref="B145:B147"/>
    <mergeCell ref="C145:C147"/>
    <mergeCell ref="F145:F147"/>
    <mergeCell ref="G145:G147"/>
    <mergeCell ref="H145:H147"/>
    <mergeCell ref="I145:I147"/>
    <mergeCell ref="B142:B144"/>
    <mergeCell ref="C142:C144"/>
    <mergeCell ref="F142:F144"/>
    <mergeCell ref="G142:G144"/>
    <mergeCell ref="H148:H150"/>
    <mergeCell ref="I148:I150"/>
    <mergeCell ref="B151:B153"/>
    <mergeCell ref="C151:C153"/>
    <mergeCell ref="F151:F153"/>
    <mergeCell ref="G151:G153"/>
    <mergeCell ref="H151:H153"/>
    <mergeCell ref="I151:I153"/>
    <mergeCell ref="B148:B150"/>
    <mergeCell ref="C148:C150"/>
    <mergeCell ref="F148:F150"/>
    <mergeCell ref="G148:G150"/>
    <mergeCell ref="H154:H156"/>
    <mergeCell ref="I154:I156"/>
    <mergeCell ref="B157:B159"/>
    <mergeCell ref="C157:C159"/>
    <mergeCell ref="F157:F159"/>
    <mergeCell ref="G157:G159"/>
    <mergeCell ref="H157:H159"/>
    <mergeCell ref="I157:I159"/>
    <mergeCell ref="B154:B156"/>
    <mergeCell ref="C154:C156"/>
    <mergeCell ref="F154:F156"/>
    <mergeCell ref="G154:G156"/>
    <mergeCell ref="H160:H163"/>
    <mergeCell ref="I160:I163"/>
    <mergeCell ref="B164:B166"/>
    <mergeCell ref="C164:C166"/>
    <mergeCell ref="F164:F166"/>
    <mergeCell ref="G164:G166"/>
    <mergeCell ref="H164:H166"/>
    <mergeCell ref="I164:I166"/>
    <mergeCell ref="B160:B163"/>
    <mergeCell ref="C160:C163"/>
    <mergeCell ref="F160:F163"/>
    <mergeCell ref="G160:G163"/>
    <mergeCell ref="H167:H169"/>
    <mergeCell ref="I167:I169"/>
    <mergeCell ref="B170:B172"/>
    <mergeCell ref="C170:C172"/>
    <mergeCell ref="F170:F172"/>
    <mergeCell ref="G170:G172"/>
    <mergeCell ref="H170:H172"/>
    <mergeCell ref="I170:I172"/>
    <mergeCell ref="B167:B169"/>
    <mergeCell ref="C167:C169"/>
    <mergeCell ref="F167:F169"/>
    <mergeCell ref="G167:G169"/>
    <mergeCell ref="H173:H175"/>
    <mergeCell ref="I173:I175"/>
    <mergeCell ref="B177:B179"/>
    <mergeCell ref="C177:C179"/>
    <mergeCell ref="F177:F179"/>
    <mergeCell ref="G177:G179"/>
    <mergeCell ref="H177:H179"/>
    <mergeCell ref="I177:I179"/>
    <mergeCell ref="B173:B175"/>
    <mergeCell ref="C173:C175"/>
    <mergeCell ref="F173:F175"/>
    <mergeCell ref="G173:G175"/>
    <mergeCell ref="H180:H182"/>
    <mergeCell ref="I180:I182"/>
    <mergeCell ref="B183:B185"/>
    <mergeCell ref="C183:C185"/>
    <mergeCell ref="F183:F185"/>
    <mergeCell ref="G183:G185"/>
    <mergeCell ref="H183:H185"/>
    <mergeCell ref="I183:I185"/>
    <mergeCell ref="B180:B182"/>
    <mergeCell ref="C180:C182"/>
    <mergeCell ref="F180:F182"/>
    <mergeCell ref="G180:G182"/>
    <mergeCell ref="H186:H188"/>
    <mergeCell ref="I186:I188"/>
    <mergeCell ref="B189:B191"/>
    <mergeCell ref="C189:C191"/>
    <mergeCell ref="F189:F191"/>
    <mergeCell ref="G189:G191"/>
    <mergeCell ref="H189:H191"/>
    <mergeCell ref="I189:I191"/>
    <mergeCell ref="B186:B188"/>
    <mergeCell ref="C186:C188"/>
    <mergeCell ref="F186:F188"/>
    <mergeCell ref="G186:G188"/>
    <mergeCell ref="H192:H194"/>
    <mergeCell ref="I192:I194"/>
    <mergeCell ref="B195:B197"/>
    <mergeCell ref="C195:C197"/>
    <mergeCell ref="F195:F197"/>
    <mergeCell ref="G195:G197"/>
    <mergeCell ref="H195:H197"/>
    <mergeCell ref="I195:I197"/>
    <mergeCell ref="B192:B194"/>
    <mergeCell ref="C192:C194"/>
    <mergeCell ref="F192:F194"/>
    <mergeCell ref="G192:G194"/>
  </mergeCells>
  <dataValidations disablePrompts="1" count="2">
    <dataValidation type="list" allowBlank="1" showInputMessage="1" showErrorMessage="1" sqref="C225:C227 C220 C222">
      <formula1>$AC$2:$AC$6</formula1>
    </dataValidation>
    <dataValidation type="list" allowBlank="1" showInputMessage="1" showErrorMessage="1" sqref="C52:C75 C81">
      <formula1>$AE$1:$AE$35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"/>
  <sheetViews>
    <sheetView topLeftCell="A75" workbookViewId="0">
      <selection activeCell="F289" sqref="F289"/>
    </sheetView>
  </sheetViews>
  <sheetFormatPr defaultRowHeight="15" x14ac:dyDescent="0.25"/>
  <cols>
    <col min="1" max="1" width="9.140625" style="234"/>
    <col min="2" max="2" width="26.7109375" style="234" customWidth="1"/>
    <col min="3" max="3" width="32.85546875" style="121" customWidth="1"/>
    <col min="4" max="4" width="15.140625" style="234" customWidth="1"/>
    <col min="5" max="5" width="14.140625" style="235" customWidth="1"/>
    <col min="6" max="6" width="29.140625" style="234" customWidth="1"/>
    <col min="7" max="7" width="22.140625" style="234" customWidth="1"/>
    <col min="8" max="8" width="16.7109375" style="234" customWidth="1"/>
    <col min="9" max="9" width="22.140625" style="234" customWidth="1"/>
    <col min="10" max="10" width="15" style="320" customWidth="1"/>
    <col min="11" max="16384" width="9.140625" style="234"/>
  </cols>
  <sheetData>
    <row r="1" spans="1:10" ht="15.75" thickBot="1" x14ac:dyDescent="0.3"/>
    <row r="2" spans="1:10" ht="30.75" customHeight="1" x14ac:dyDescent="0.25">
      <c r="A2" s="397"/>
      <c r="B2" s="402" t="s">
        <v>191</v>
      </c>
      <c r="C2" s="40"/>
      <c r="D2" s="355"/>
      <c r="E2" s="356"/>
      <c r="F2" s="355"/>
      <c r="G2" s="355"/>
      <c r="H2" s="355"/>
      <c r="I2" s="355"/>
      <c r="J2" s="357"/>
    </row>
    <row r="3" spans="1:10" ht="15.75" thickBot="1" x14ac:dyDescent="0.3">
      <c r="A3" s="388"/>
      <c r="B3" s="403" t="s">
        <v>162</v>
      </c>
      <c r="C3" s="79"/>
      <c r="D3" s="358"/>
      <c r="E3" s="359"/>
      <c r="F3" s="358"/>
      <c r="G3" s="358"/>
      <c r="H3" s="358"/>
      <c r="I3" s="358"/>
      <c r="J3" s="360"/>
    </row>
    <row r="4" spans="1:10" ht="30" x14ac:dyDescent="0.25">
      <c r="A4" s="385" t="s">
        <v>219</v>
      </c>
      <c r="B4" s="74" t="s">
        <v>8</v>
      </c>
      <c r="C4" s="74" t="s">
        <v>0</v>
      </c>
      <c r="D4" s="74" t="s">
        <v>657</v>
      </c>
      <c r="E4" s="75" t="s">
        <v>2</v>
      </c>
      <c r="F4" s="74" t="s">
        <v>905</v>
      </c>
      <c r="G4" s="74" t="s">
        <v>906</v>
      </c>
      <c r="H4" s="74" t="s">
        <v>4</v>
      </c>
      <c r="I4" s="74" t="s">
        <v>5</v>
      </c>
      <c r="J4" s="321" t="s">
        <v>6</v>
      </c>
    </row>
    <row r="5" spans="1:10" x14ac:dyDescent="0.25">
      <c r="A5" s="361">
        <v>1</v>
      </c>
      <c r="B5" s="349" t="s">
        <v>96</v>
      </c>
      <c r="C5" s="31" t="s">
        <v>190</v>
      </c>
      <c r="D5" s="349">
        <v>5</v>
      </c>
      <c r="E5" s="350">
        <v>500</v>
      </c>
      <c r="F5" s="349" t="s">
        <v>903</v>
      </c>
      <c r="G5" s="349" t="s">
        <v>48</v>
      </c>
      <c r="H5" s="351" t="s">
        <v>30</v>
      </c>
      <c r="I5" s="31" t="s">
        <v>89</v>
      </c>
      <c r="J5" s="352" t="s">
        <v>30</v>
      </c>
    </row>
    <row r="6" spans="1:10" x14ac:dyDescent="0.25">
      <c r="A6" s="361">
        <v>2</v>
      </c>
      <c r="B6" s="349" t="s">
        <v>96</v>
      </c>
      <c r="C6" s="31" t="s">
        <v>190</v>
      </c>
      <c r="D6" s="349">
        <v>5</v>
      </c>
      <c r="E6" s="350">
        <v>400</v>
      </c>
      <c r="F6" s="349" t="s">
        <v>903</v>
      </c>
      <c r="G6" s="349" t="s">
        <v>48</v>
      </c>
      <c r="H6" s="349" t="s">
        <v>30</v>
      </c>
      <c r="I6" s="349" t="s">
        <v>30</v>
      </c>
      <c r="J6" s="352" t="s">
        <v>30</v>
      </c>
    </row>
    <row r="7" spans="1:10" x14ac:dyDescent="0.25">
      <c r="A7" s="361">
        <v>3</v>
      </c>
      <c r="B7" s="349" t="s">
        <v>859</v>
      </c>
      <c r="C7" s="31" t="s">
        <v>825</v>
      </c>
      <c r="D7" s="349">
        <v>5</v>
      </c>
      <c r="E7" s="350">
        <v>0</v>
      </c>
      <c r="F7" s="349" t="s">
        <v>903</v>
      </c>
      <c r="G7" s="349" t="s">
        <v>48</v>
      </c>
      <c r="H7" s="349"/>
      <c r="I7" s="349"/>
      <c r="J7" s="352"/>
    </row>
    <row r="8" spans="1:10" x14ac:dyDescent="0.25">
      <c r="A8" s="361">
        <v>4</v>
      </c>
      <c r="B8" s="349" t="s">
        <v>96</v>
      </c>
      <c r="C8" s="31" t="s">
        <v>867</v>
      </c>
      <c r="D8" s="349">
        <v>5</v>
      </c>
      <c r="E8" s="350">
        <v>70000</v>
      </c>
      <c r="F8" s="349" t="s">
        <v>903</v>
      </c>
      <c r="G8" s="349" t="s">
        <v>48</v>
      </c>
      <c r="H8" s="349"/>
      <c r="I8" s="349"/>
      <c r="J8" s="352"/>
    </row>
    <row r="9" spans="1:10" x14ac:dyDescent="0.25">
      <c r="A9" s="361">
        <v>5</v>
      </c>
      <c r="B9" s="349" t="s">
        <v>860</v>
      </c>
      <c r="C9" s="31" t="s">
        <v>868</v>
      </c>
      <c r="D9" s="349">
        <v>5</v>
      </c>
      <c r="E9" s="350">
        <v>4000</v>
      </c>
      <c r="F9" s="349" t="s">
        <v>903</v>
      </c>
      <c r="G9" s="349" t="s">
        <v>48</v>
      </c>
      <c r="H9" s="349"/>
      <c r="I9" s="349"/>
      <c r="J9" s="352"/>
    </row>
    <row r="10" spans="1:10" x14ac:dyDescent="0.25">
      <c r="A10" s="361">
        <v>6</v>
      </c>
      <c r="B10" s="349" t="s">
        <v>861</v>
      </c>
      <c r="C10" s="31" t="s">
        <v>854</v>
      </c>
      <c r="D10" s="349">
        <v>5</v>
      </c>
      <c r="E10" s="350">
        <v>0</v>
      </c>
      <c r="F10" s="349" t="s">
        <v>903</v>
      </c>
      <c r="G10" s="349" t="s">
        <v>48</v>
      </c>
      <c r="H10" s="349"/>
      <c r="I10" s="349"/>
      <c r="J10" s="352"/>
    </row>
    <row r="11" spans="1:10" x14ac:dyDescent="0.25">
      <c r="A11" s="361">
        <v>7</v>
      </c>
      <c r="B11" s="349" t="s">
        <v>862</v>
      </c>
      <c r="C11" s="31" t="s">
        <v>869</v>
      </c>
      <c r="D11" s="349">
        <v>5</v>
      </c>
      <c r="E11" s="350">
        <v>0</v>
      </c>
      <c r="F11" s="349" t="s">
        <v>903</v>
      </c>
      <c r="G11" s="349" t="s">
        <v>48</v>
      </c>
      <c r="H11" s="349"/>
      <c r="I11" s="349"/>
      <c r="J11" s="352"/>
    </row>
    <row r="12" spans="1:10" x14ac:dyDescent="0.25">
      <c r="A12" s="361">
        <v>8</v>
      </c>
      <c r="B12" s="349" t="s">
        <v>863</v>
      </c>
      <c r="C12" s="31" t="s">
        <v>870</v>
      </c>
      <c r="D12" s="349">
        <v>5</v>
      </c>
      <c r="E12" s="350">
        <v>3000</v>
      </c>
      <c r="F12" s="349" t="s">
        <v>903</v>
      </c>
      <c r="G12" s="349" t="s">
        <v>48</v>
      </c>
      <c r="H12" s="349"/>
      <c r="I12" s="349"/>
      <c r="J12" s="352"/>
    </row>
    <row r="13" spans="1:10" x14ac:dyDescent="0.25">
      <c r="A13" s="361">
        <v>9</v>
      </c>
      <c r="B13" s="349" t="s">
        <v>864</v>
      </c>
      <c r="C13" s="31" t="s">
        <v>827</v>
      </c>
      <c r="D13" s="349">
        <v>5</v>
      </c>
      <c r="E13" s="350">
        <v>25000</v>
      </c>
      <c r="F13" s="349" t="s">
        <v>903</v>
      </c>
      <c r="G13" s="349" t="s">
        <v>48</v>
      </c>
      <c r="H13" s="349"/>
      <c r="I13" s="349"/>
      <c r="J13" s="352"/>
    </row>
    <row r="14" spans="1:10" x14ac:dyDescent="0.25">
      <c r="A14" s="361">
        <v>10</v>
      </c>
      <c r="B14" s="349" t="s">
        <v>865</v>
      </c>
      <c r="C14" s="31" t="s">
        <v>722</v>
      </c>
      <c r="D14" s="349">
        <v>5</v>
      </c>
      <c r="E14" s="350">
        <v>2350</v>
      </c>
      <c r="F14" s="349" t="s">
        <v>903</v>
      </c>
      <c r="G14" s="349" t="s">
        <v>48</v>
      </c>
      <c r="H14" s="349"/>
      <c r="I14" s="349"/>
      <c r="J14" s="352"/>
    </row>
    <row r="15" spans="1:10" x14ac:dyDescent="0.25">
      <c r="A15" s="361">
        <v>11</v>
      </c>
      <c r="B15" s="349" t="s">
        <v>863</v>
      </c>
      <c r="C15" s="31" t="s">
        <v>722</v>
      </c>
      <c r="D15" s="349">
        <v>5</v>
      </c>
      <c r="E15" s="350">
        <v>1250</v>
      </c>
      <c r="F15" s="349" t="s">
        <v>903</v>
      </c>
      <c r="G15" s="349" t="s">
        <v>48</v>
      </c>
      <c r="H15" s="349"/>
      <c r="I15" s="349"/>
      <c r="J15" s="352"/>
    </row>
    <row r="16" spans="1:10" x14ac:dyDescent="0.25">
      <c r="A16" s="361">
        <v>12</v>
      </c>
      <c r="B16" s="349" t="s">
        <v>866</v>
      </c>
      <c r="C16" s="31" t="s">
        <v>722</v>
      </c>
      <c r="D16" s="349">
        <v>5</v>
      </c>
      <c r="E16" s="350">
        <v>0</v>
      </c>
      <c r="F16" s="349" t="s">
        <v>903</v>
      </c>
      <c r="G16" s="349" t="s">
        <v>48</v>
      </c>
      <c r="H16" s="349"/>
      <c r="I16" s="349"/>
      <c r="J16" s="352"/>
    </row>
    <row r="17" spans="1:10" x14ac:dyDescent="0.25">
      <c r="A17" s="361">
        <v>13</v>
      </c>
      <c r="B17" s="349" t="s">
        <v>863</v>
      </c>
      <c r="C17" s="31" t="s">
        <v>722</v>
      </c>
      <c r="D17" s="349">
        <v>5</v>
      </c>
      <c r="E17" s="350">
        <v>300</v>
      </c>
      <c r="F17" s="349" t="s">
        <v>903</v>
      </c>
      <c r="G17" s="349" t="s">
        <v>48</v>
      </c>
      <c r="H17" s="349"/>
      <c r="I17" s="349"/>
      <c r="J17" s="352"/>
    </row>
    <row r="18" spans="1:10" x14ac:dyDescent="0.25">
      <c r="A18" s="361">
        <v>14</v>
      </c>
      <c r="B18" s="349" t="s">
        <v>863</v>
      </c>
      <c r="C18" s="31" t="s">
        <v>722</v>
      </c>
      <c r="D18" s="349">
        <v>5</v>
      </c>
      <c r="E18" s="350">
        <v>300</v>
      </c>
      <c r="F18" s="349" t="s">
        <v>903</v>
      </c>
      <c r="G18" s="349" t="s">
        <v>48</v>
      </c>
      <c r="H18" s="349"/>
      <c r="I18" s="349"/>
      <c r="J18" s="352"/>
    </row>
    <row r="19" spans="1:10" x14ac:dyDescent="0.25">
      <c r="A19" s="361">
        <v>15</v>
      </c>
      <c r="B19" s="349" t="s">
        <v>860</v>
      </c>
      <c r="C19" s="31" t="s">
        <v>825</v>
      </c>
      <c r="D19" s="349">
        <v>5</v>
      </c>
      <c r="E19" s="350">
        <v>0</v>
      </c>
      <c r="F19" s="349" t="s">
        <v>903</v>
      </c>
      <c r="G19" s="349" t="s">
        <v>48</v>
      </c>
      <c r="H19" s="349"/>
      <c r="I19" s="349"/>
      <c r="J19" s="352"/>
    </row>
    <row r="20" spans="1:10" ht="20.25" customHeight="1" x14ac:dyDescent="0.25">
      <c r="A20" s="361">
        <v>16</v>
      </c>
      <c r="B20" s="349" t="s">
        <v>844</v>
      </c>
      <c r="C20" s="31" t="s">
        <v>805</v>
      </c>
      <c r="D20" s="349">
        <v>5</v>
      </c>
      <c r="E20" s="350">
        <v>0</v>
      </c>
      <c r="F20" s="349" t="s">
        <v>903</v>
      </c>
      <c r="G20" s="349" t="s">
        <v>48</v>
      </c>
      <c r="H20" s="349"/>
      <c r="I20" s="349"/>
      <c r="J20" s="352"/>
    </row>
    <row r="21" spans="1:10" x14ac:dyDescent="0.25">
      <c r="A21" s="349"/>
      <c r="B21" s="349"/>
      <c r="C21" s="31"/>
      <c r="D21" s="3" t="s">
        <v>211</v>
      </c>
      <c r="E21" s="390">
        <f>SUM(E5:E20)</f>
        <v>107100</v>
      </c>
      <c r="F21" s="29" t="s">
        <v>205</v>
      </c>
      <c r="G21" s="29"/>
      <c r="H21" s="349">
        <v>0</v>
      </c>
      <c r="I21" s="349"/>
      <c r="J21" s="352"/>
    </row>
    <row r="22" spans="1:10" ht="30" x14ac:dyDescent="0.25">
      <c r="A22" s="335"/>
      <c r="B22" s="335"/>
      <c r="C22" s="37"/>
      <c r="D22" s="5"/>
      <c r="E22" s="164"/>
      <c r="F22" s="29" t="s">
        <v>230</v>
      </c>
      <c r="G22" s="29"/>
      <c r="H22" s="349">
        <v>0</v>
      </c>
      <c r="I22" s="349"/>
      <c r="J22" s="352"/>
    </row>
    <row r="23" spans="1:10" ht="30" x14ac:dyDescent="0.25">
      <c r="A23" s="335"/>
      <c r="B23" s="335"/>
      <c r="C23" s="37"/>
      <c r="D23" s="5"/>
      <c r="E23" s="164"/>
      <c r="F23" s="29" t="s">
        <v>208</v>
      </c>
      <c r="G23" s="29"/>
      <c r="H23" s="349">
        <v>0</v>
      </c>
      <c r="I23" s="349"/>
      <c r="J23" s="352"/>
    </row>
    <row r="24" spans="1:10" x14ac:dyDescent="0.25">
      <c r="A24" s="335"/>
      <c r="B24" s="335"/>
      <c r="C24" s="37"/>
      <c r="D24" s="5"/>
      <c r="E24" s="164"/>
      <c r="F24" s="3" t="s">
        <v>212</v>
      </c>
      <c r="G24" s="3"/>
      <c r="H24" s="349">
        <v>1</v>
      </c>
      <c r="I24" s="349"/>
      <c r="J24" s="352"/>
    </row>
    <row r="25" spans="1:10" x14ac:dyDescent="0.25">
      <c r="A25" s="335"/>
      <c r="B25" s="335"/>
      <c r="C25" s="37"/>
      <c r="D25" s="5"/>
      <c r="E25" s="164"/>
      <c r="F25" s="3" t="s">
        <v>209</v>
      </c>
      <c r="G25" s="3"/>
      <c r="H25" s="349">
        <v>0</v>
      </c>
      <c r="I25" s="349"/>
      <c r="J25" s="352"/>
    </row>
    <row r="26" spans="1:10" ht="15.75" thickBot="1" x14ac:dyDescent="0.3">
      <c r="A26" s="335"/>
      <c r="B26" s="335"/>
      <c r="C26" s="37"/>
      <c r="D26" s="5"/>
      <c r="E26" s="164"/>
      <c r="F26" s="5"/>
      <c r="G26" s="5"/>
      <c r="H26" s="335"/>
      <c r="I26" s="335"/>
      <c r="J26" s="386"/>
    </row>
    <row r="27" spans="1:10" x14ac:dyDescent="0.25">
      <c r="A27" s="387"/>
      <c r="B27" s="304" t="s">
        <v>196</v>
      </c>
      <c r="C27" s="40"/>
      <c r="D27" s="355"/>
      <c r="E27" s="356"/>
      <c r="F27" s="355"/>
      <c r="G27" s="355"/>
      <c r="H27" s="355"/>
      <c r="I27" s="355"/>
      <c r="J27" s="357"/>
    </row>
    <row r="28" spans="1:10" ht="15.75" thickBot="1" x14ac:dyDescent="0.3">
      <c r="A28" s="388"/>
      <c r="B28" s="305" t="s">
        <v>162</v>
      </c>
      <c r="C28" s="79"/>
      <c r="D28" s="358"/>
      <c r="E28" s="359"/>
      <c r="F28" s="358"/>
      <c r="G28" s="358"/>
      <c r="H28" s="358"/>
      <c r="I28" s="358"/>
      <c r="J28" s="360"/>
    </row>
    <row r="29" spans="1:10" ht="30" x14ac:dyDescent="0.25">
      <c r="A29" s="385" t="s">
        <v>219</v>
      </c>
      <c r="B29" s="74" t="s">
        <v>8</v>
      </c>
      <c r="C29" s="74" t="s">
        <v>0</v>
      </c>
      <c r="D29" s="74" t="s">
        <v>691</v>
      </c>
      <c r="E29" s="75" t="s">
        <v>2</v>
      </c>
      <c r="F29" s="74" t="s">
        <v>905</v>
      </c>
      <c r="G29" s="74" t="s">
        <v>906</v>
      </c>
      <c r="H29" s="74" t="s">
        <v>4</v>
      </c>
      <c r="I29" s="74" t="s">
        <v>5</v>
      </c>
      <c r="J29" s="321" t="s">
        <v>6</v>
      </c>
    </row>
    <row r="30" spans="1:10" x14ac:dyDescent="0.25">
      <c r="A30" s="361">
        <v>1</v>
      </c>
      <c r="B30" s="349" t="s">
        <v>192</v>
      </c>
      <c r="C30" s="363" t="s">
        <v>193</v>
      </c>
      <c r="D30" s="364">
        <v>5</v>
      </c>
      <c r="E30" s="365">
        <v>3700</v>
      </c>
      <c r="F30" s="366" t="s">
        <v>903</v>
      </c>
      <c r="G30" s="366" t="s">
        <v>48</v>
      </c>
      <c r="H30" s="366" t="s">
        <v>194</v>
      </c>
      <c r="I30" s="366" t="s">
        <v>12</v>
      </c>
      <c r="J30" s="367" t="s">
        <v>195</v>
      </c>
    </row>
    <row r="31" spans="1:10" x14ac:dyDescent="0.25">
      <c r="A31" s="361">
        <v>2</v>
      </c>
      <c r="B31" s="349" t="s">
        <v>192</v>
      </c>
      <c r="C31" s="363" t="s">
        <v>193</v>
      </c>
      <c r="D31" s="364">
        <v>5</v>
      </c>
      <c r="E31" s="365">
        <v>5000</v>
      </c>
      <c r="F31" s="366" t="s">
        <v>903</v>
      </c>
      <c r="G31" s="366" t="s">
        <v>48</v>
      </c>
      <c r="H31" s="366" t="s">
        <v>194</v>
      </c>
      <c r="I31" s="366" t="s">
        <v>12</v>
      </c>
      <c r="J31" s="367" t="s">
        <v>195</v>
      </c>
    </row>
    <row r="32" spans="1:10" x14ac:dyDescent="0.25">
      <c r="A32" s="361">
        <v>3</v>
      </c>
      <c r="B32" s="349" t="s">
        <v>847</v>
      </c>
      <c r="C32" s="363" t="s">
        <v>854</v>
      </c>
      <c r="D32" s="364">
        <v>5</v>
      </c>
      <c r="E32" s="365">
        <v>29750</v>
      </c>
      <c r="F32" s="366" t="s">
        <v>903</v>
      </c>
      <c r="G32" s="366" t="s">
        <v>48</v>
      </c>
      <c r="H32" s="366"/>
      <c r="I32" s="366"/>
      <c r="J32" s="367"/>
    </row>
    <row r="33" spans="1:10" x14ac:dyDescent="0.25">
      <c r="A33" s="361">
        <v>4</v>
      </c>
      <c r="B33" s="349" t="s">
        <v>847</v>
      </c>
      <c r="C33" s="363" t="s">
        <v>855</v>
      </c>
      <c r="D33" s="364">
        <v>5</v>
      </c>
      <c r="E33" s="365">
        <v>0</v>
      </c>
      <c r="F33" s="366" t="s">
        <v>903</v>
      </c>
      <c r="G33" s="366" t="s">
        <v>48</v>
      </c>
      <c r="H33" s="366"/>
      <c r="I33" s="366"/>
      <c r="J33" s="367"/>
    </row>
    <row r="34" spans="1:10" x14ac:dyDescent="0.25">
      <c r="A34" s="361">
        <v>5</v>
      </c>
      <c r="B34" s="349" t="s">
        <v>848</v>
      </c>
      <c r="C34" s="363" t="s">
        <v>722</v>
      </c>
      <c r="D34" s="364">
        <v>5</v>
      </c>
      <c r="E34" s="365">
        <v>1325780</v>
      </c>
      <c r="F34" s="366" t="s">
        <v>903</v>
      </c>
      <c r="G34" s="366" t="s">
        <v>48</v>
      </c>
      <c r="H34" s="366"/>
      <c r="I34" s="366"/>
      <c r="J34" s="367"/>
    </row>
    <row r="35" spans="1:10" x14ac:dyDescent="0.25">
      <c r="A35" s="361">
        <v>6</v>
      </c>
      <c r="B35" s="349" t="s">
        <v>849</v>
      </c>
      <c r="C35" s="363" t="s">
        <v>681</v>
      </c>
      <c r="D35" s="364">
        <v>5</v>
      </c>
      <c r="E35" s="365">
        <v>0</v>
      </c>
      <c r="F35" s="366" t="s">
        <v>903</v>
      </c>
      <c r="G35" s="366" t="s">
        <v>48</v>
      </c>
      <c r="H35" s="366"/>
      <c r="I35" s="366"/>
      <c r="J35" s="367"/>
    </row>
    <row r="36" spans="1:10" x14ac:dyDescent="0.25">
      <c r="A36" s="361">
        <v>7</v>
      </c>
      <c r="B36" s="349" t="s">
        <v>850</v>
      </c>
      <c r="C36" s="363" t="s">
        <v>856</v>
      </c>
      <c r="D36" s="364">
        <v>5</v>
      </c>
      <c r="E36" s="365">
        <v>3250</v>
      </c>
      <c r="F36" s="366" t="s">
        <v>903</v>
      </c>
      <c r="G36" s="366" t="s">
        <v>48</v>
      </c>
      <c r="H36" s="366"/>
      <c r="I36" s="366"/>
      <c r="J36" s="367"/>
    </row>
    <row r="37" spans="1:10" x14ac:dyDescent="0.25">
      <c r="A37" s="361">
        <v>8</v>
      </c>
      <c r="B37" s="349" t="s">
        <v>851</v>
      </c>
      <c r="C37" s="363" t="s">
        <v>857</v>
      </c>
      <c r="D37" s="364">
        <v>5</v>
      </c>
      <c r="E37" s="365">
        <v>0</v>
      </c>
      <c r="F37" s="366" t="s">
        <v>903</v>
      </c>
      <c r="G37" s="366" t="s">
        <v>48</v>
      </c>
      <c r="H37" s="366"/>
      <c r="I37" s="366"/>
      <c r="J37" s="367"/>
    </row>
    <row r="38" spans="1:10" x14ac:dyDescent="0.25">
      <c r="A38" s="361">
        <v>9</v>
      </c>
      <c r="B38" s="349" t="s">
        <v>852</v>
      </c>
      <c r="C38" s="363" t="s">
        <v>805</v>
      </c>
      <c r="D38" s="364">
        <v>5</v>
      </c>
      <c r="E38" s="365">
        <v>0</v>
      </c>
      <c r="F38" s="366" t="s">
        <v>903</v>
      </c>
      <c r="G38" s="366" t="s">
        <v>48</v>
      </c>
      <c r="H38" s="366"/>
      <c r="I38" s="366"/>
      <c r="J38" s="367"/>
    </row>
    <row r="39" spans="1:10" x14ac:dyDescent="0.25">
      <c r="A39" s="361">
        <v>10</v>
      </c>
      <c r="B39" s="349" t="s">
        <v>853</v>
      </c>
      <c r="C39" s="363" t="s">
        <v>858</v>
      </c>
      <c r="D39" s="364">
        <v>5</v>
      </c>
      <c r="E39" s="365">
        <v>0</v>
      </c>
      <c r="F39" s="366" t="s">
        <v>903</v>
      </c>
      <c r="G39" s="366" t="s">
        <v>48</v>
      </c>
      <c r="H39" s="366"/>
      <c r="I39" s="366"/>
      <c r="J39" s="367"/>
    </row>
    <row r="40" spans="1:10" x14ac:dyDescent="0.25">
      <c r="A40" s="361">
        <v>11</v>
      </c>
      <c r="B40" s="349" t="s">
        <v>852</v>
      </c>
      <c r="C40" s="363" t="s">
        <v>805</v>
      </c>
      <c r="D40" s="364">
        <v>5</v>
      </c>
      <c r="E40" s="365">
        <v>0</v>
      </c>
      <c r="F40" s="366" t="s">
        <v>903</v>
      </c>
      <c r="G40" s="366" t="s">
        <v>48</v>
      </c>
      <c r="H40" s="366"/>
      <c r="I40" s="366"/>
      <c r="J40" s="367"/>
    </row>
    <row r="41" spans="1:10" x14ac:dyDescent="0.25">
      <c r="A41" s="349"/>
      <c r="B41" s="349"/>
      <c r="C41" s="31"/>
      <c r="D41" s="3" t="s">
        <v>211</v>
      </c>
      <c r="E41" s="76">
        <f>SUM(E30:E40)</f>
        <v>1367480</v>
      </c>
      <c r="F41" s="29" t="s">
        <v>205</v>
      </c>
      <c r="G41" s="29"/>
      <c r="H41" s="349">
        <v>0</v>
      </c>
      <c r="I41" s="349"/>
      <c r="J41" s="352"/>
    </row>
    <row r="42" spans="1:10" ht="30" x14ac:dyDescent="0.25">
      <c r="A42" s="335"/>
      <c r="B42" s="335"/>
      <c r="C42" s="37"/>
      <c r="D42" s="5"/>
      <c r="E42" s="164"/>
      <c r="F42" s="29" t="s">
        <v>230</v>
      </c>
      <c r="G42" s="29"/>
      <c r="H42" s="349">
        <v>0</v>
      </c>
      <c r="I42" s="349"/>
      <c r="J42" s="352"/>
    </row>
    <row r="43" spans="1:10" ht="30" x14ac:dyDescent="0.25">
      <c r="A43" s="335"/>
      <c r="B43" s="335"/>
      <c r="C43" s="37"/>
      <c r="D43" s="5"/>
      <c r="E43" s="164"/>
      <c r="F43" s="29" t="s">
        <v>208</v>
      </c>
      <c r="G43" s="29"/>
      <c r="H43" s="349">
        <v>0</v>
      </c>
      <c r="I43" s="349"/>
      <c r="J43" s="352"/>
    </row>
    <row r="44" spans="1:10" x14ac:dyDescent="0.25">
      <c r="A44" s="335"/>
      <c r="B44" s="335"/>
      <c r="C44" s="37"/>
      <c r="D44" s="5"/>
      <c r="E44" s="164"/>
      <c r="F44" s="3" t="s">
        <v>212</v>
      </c>
      <c r="G44" s="3"/>
      <c r="H44" s="349">
        <v>2</v>
      </c>
      <c r="I44" s="349"/>
      <c r="J44" s="352"/>
    </row>
    <row r="45" spans="1:10" x14ac:dyDescent="0.25">
      <c r="A45" s="335"/>
      <c r="B45" s="335"/>
      <c r="C45" s="37"/>
      <c r="D45" s="5"/>
      <c r="E45" s="164"/>
      <c r="F45" s="3" t="s">
        <v>209</v>
      </c>
      <c r="G45" s="3"/>
      <c r="H45" s="349">
        <v>0</v>
      </c>
      <c r="I45" s="349"/>
      <c r="J45" s="352"/>
    </row>
    <row r="46" spans="1:10" ht="15.75" thickBot="1" x14ac:dyDescent="0.3">
      <c r="A46" s="240"/>
    </row>
    <row r="47" spans="1:10" x14ac:dyDescent="0.25">
      <c r="A47" s="401"/>
      <c r="B47" s="304" t="s">
        <v>201</v>
      </c>
      <c r="C47" s="40"/>
      <c r="D47" s="355"/>
      <c r="E47" s="356"/>
      <c r="F47" s="355"/>
      <c r="G47" s="355"/>
      <c r="H47" s="355"/>
      <c r="I47" s="355"/>
      <c r="J47" s="357"/>
    </row>
    <row r="48" spans="1:10" ht="15.75" thickBot="1" x14ac:dyDescent="0.3">
      <c r="A48" s="388"/>
      <c r="B48" s="305" t="s">
        <v>162</v>
      </c>
      <c r="C48" s="79"/>
      <c r="D48" s="358"/>
      <c r="E48" s="359"/>
      <c r="F48" s="358"/>
      <c r="G48" s="358"/>
      <c r="H48" s="358"/>
      <c r="I48" s="358"/>
      <c r="J48" s="360"/>
    </row>
    <row r="49" spans="1:10" ht="30" x14ac:dyDescent="0.25">
      <c r="A49" s="385" t="s">
        <v>219</v>
      </c>
      <c r="B49" s="74" t="s">
        <v>8</v>
      </c>
      <c r="C49" s="74" t="s">
        <v>0</v>
      </c>
      <c r="D49" s="74" t="s">
        <v>691</v>
      </c>
      <c r="E49" s="75" t="s">
        <v>2</v>
      </c>
      <c r="F49" s="74" t="s">
        <v>905</v>
      </c>
      <c r="G49" s="74" t="s">
        <v>907</v>
      </c>
      <c r="H49" s="74" t="s">
        <v>4</v>
      </c>
      <c r="I49" s="74" t="s">
        <v>5</v>
      </c>
      <c r="J49" s="321" t="s">
        <v>6</v>
      </c>
    </row>
    <row r="50" spans="1:10" x14ac:dyDescent="0.25">
      <c r="A50" s="361">
        <v>1</v>
      </c>
      <c r="B50" s="349" t="s">
        <v>68</v>
      </c>
      <c r="C50" s="349" t="s">
        <v>69</v>
      </c>
      <c r="D50" s="349">
        <v>5</v>
      </c>
      <c r="E50" s="350">
        <v>323944.94</v>
      </c>
      <c r="F50" s="234" t="s">
        <v>903</v>
      </c>
      <c r="G50" s="349" t="s">
        <v>197</v>
      </c>
      <c r="H50" s="349" t="s">
        <v>198</v>
      </c>
      <c r="I50" s="349" t="s">
        <v>199</v>
      </c>
      <c r="J50" s="352" t="s">
        <v>200</v>
      </c>
    </row>
    <row r="51" spans="1:10" x14ac:dyDescent="0.25">
      <c r="A51" s="361">
        <v>2</v>
      </c>
      <c r="B51" s="349" t="s">
        <v>816</v>
      </c>
      <c r="C51" s="349" t="s">
        <v>819</v>
      </c>
      <c r="D51" s="349">
        <v>5</v>
      </c>
      <c r="E51" s="350">
        <v>31000</v>
      </c>
      <c r="F51" s="234" t="s">
        <v>903</v>
      </c>
      <c r="G51" s="349" t="s">
        <v>48</v>
      </c>
      <c r="H51" s="349"/>
      <c r="I51" s="349"/>
      <c r="J51" s="352"/>
    </row>
    <row r="52" spans="1:10" x14ac:dyDescent="0.25">
      <c r="A52" s="361">
        <v>3</v>
      </c>
      <c r="B52" s="349" t="s">
        <v>817</v>
      </c>
      <c r="C52" s="349" t="s">
        <v>820</v>
      </c>
      <c r="D52" s="349">
        <v>5</v>
      </c>
      <c r="E52" s="350">
        <v>0</v>
      </c>
      <c r="F52" s="234" t="s">
        <v>903</v>
      </c>
      <c r="G52" s="349" t="s">
        <v>48</v>
      </c>
      <c r="H52" s="349"/>
      <c r="I52" s="349"/>
      <c r="J52" s="352"/>
    </row>
    <row r="53" spans="1:10" x14ac:dyDescent="0.25">
      <c r="A53" s="361">
        <v>4</v>
      </c>
      <c r="B53" s="349" t="s">
        <v>818</v>
      </c>
      <c r="C53" s="349" t="s">
        <v>676</v>
      </c>
      <c r="D53" s="349">
        <v>5</v>
      </c>
      <c r="E53" s="350">
        <v>0</v>
      </c>
      <c r="F53" s="234" t="s">
        <v>903</v>
      </c>
      <c r="G53" s="349" t="s">
        <v>48</v>
      </c>
      <c r="H53" s="349"/>
      <c r="I53" s="349"/>
      <c r="J53" s="352"/>
    </row>
    <row r="54" spans="1:10" x14ac:dyDescent="0.25">
      <c r="A54" s="361">
        <v>5</v>
      </c>
      <c r="B54" s="349" t="s">
        <v>816</v>
      </c>
      <c r="C54" s="349" t="s">
        <v>722</v>
      </c>
      <c r="D54" s="349">
        <v>5</v>
      </c>
      <c r="E54" s="350">
        <v>18500</v>
      </c>
      <c r="F54" s="234" t="s">
        <v>903</v>
      </c>
      <c r="G54" s="349" t="s">
        <v>48</v>
      </c>
      <c r="H54" s="349"/>
      <c r="I54" s="349"/>
      <c r="J54" s="352"/>
    </row>
    <row r="55" spans="1:10" x14ac:dyDescent="0.25">
      <c r="A55" s="361">
        <v>6</v>
      </c>
      <c r="B55" s="349" t="s">
        <v>817</v>
      </c>
      <c r="C55" s="349" t="s">
        <v>821</v>
      </c>
      <c r="D55" s="349">
        <v>5</v>
      </c>
      <c r="E55" s="350">
        <v>1000</v>
      </c>
      <c r="F55" s="234" t="s">
        <v>903</v>
      </c>
      <c r="G55" s="349" t="s">
        <v>48</v>
      </c>
      <c r="H55" s="349"/>
      <c r="I55" s="349"/>
      <c r="J55" s="352"/>
    </row>
    <row r="56" spans="1:10" x14ac:dyDescent="0.25">
      <c r="A56" s="361">
        <v>7</v>
      </c>
      <c r="B56" s="349" t="s">
        <v>832</v>
      </c>
      <c r="C56" s="349" t="s">
        <v>722</v>
      </c>
      <c r="D56" s="349">
        <v>5</v>
      </c>
      <c r="E56" s="350">
        <v>0</v>
      </c>
      <c r="F56" s="234" t="s">
        <v>903</v>
      </c>
      <c r="G56" s="349" t="s">
        <v>48</v>
      </c>
      <c r="H56" s="349"/>
      <c r="I56" s="349"/>
      <c r="J56" s="352"/>
    </row>
    <row r="57" spans="1:10" x14ac:dyDescent="0.25">
      <c r="A57" s="361">
        <v>8</v>
      </c>
      <c r="B57" s="349" t="s">
        <v>833</v>
      </c>
      <c r="C57" s="349" t="s">
        <v>125</v>
      </c>
      <c r="D57" s="349">
        <v>5</v>
      </c>
      <c r="E57" s="350">
        <v>0</v>
      </c>
      <c r="F57" s="234" t="s">
        <v>903</v>
      </c>
      <c r="G57" s="349" t="s">
        <v>48</v>
      </c>
      <c r="H57" s="349"/>
      <c r="I57" s="349"/>
      <c r="J57" s="352"/>
    </row>
    <row r="58" spans="1:10" x14ac:dyDescent="0.25">
      <c r="A58" s="361">
        <v>9</v>
      </c>
      <c r="B58" s="349" t="s">
        <v>834</v>
      </c>
      <c r="C58" s="349" t="s">
        <v>125</v>
      </c>
      <c r="D58" s="349">
        <v>5</v>
      </c>
      <c r="E58" s="350">
        <v>0</v>
      </c>
      <c r="F58" s="234" t="s">
        <v>903</v>
      </c>
      <c r="G58" s="349" t="s">
        <v>48</v>
      </c>
      <c r="H58" s="349"/>
      <c r="I58" s="349"/>
      <c r="J58" s="352"/>
    </row>
    <row r="59" spans="1:10" x14ac:dyDescent="0.25">
      <c r="A59" s="361">
        <v>10</v>
      </c>
      <c r="B59" s="349" t="s">
        <v>835</v>
      </c>
      <c r="C59" s="349" t="s">
        <v>125</v>
      </c>
      <c r="D59" s="349">
        <v>5</v>
      </c>
      <c r="E59" s="350">
        <v>2200</v>
      </c>
      <c r="F59" s="234" t="s">
        <v>903</v>
      </c>
      <c r="G59" s="349" t="s">
        <v>48</v>
      </c>
      <c r="H59" s="349"/>
      <c r="I59" s="349"/>
      <c r="J59" s="352"/>
    </row>
    <row r="60" spans="1:10" x14ac:dyDescent="0.25">
      <c r="A60" s="361">
        <v>11</v>
      </c>
      <c r="B60" s="349" t="s">
        <v>836</v>
      </c>
      <c r="C60" s="349" t="s">
        <v>722</v>
      </c>
      <c r="D60" s="349">
        <v>5</v>
      </c>
      <c r="E60" s="350">
        <v>0</v>
      </c>
      <c r="F60" s="234" t="s">
        <v>903</v>
      </c>
      <c r="G60" s="349" t="s">
        <v>814</v>
      </c>
      <c r="H60" s="349"/>
      <c r="I60" s="349"/>
      <c r="J60" s="352"/>
    </row>
    <row r="61" spans="1:10" x14ac:dyDescent="0.25">
      <c r="A61" s="361">
        <v>12</v>
      </c>
      <c r="B61" s="349" t="s">
        <v>837</v>
      </c>
      <c r="C61" s="349" t="s">
        <v>69</v>
      </c>
      <c r="D61" s="349">
        <v>5</v>
      </c>
      <c r="E61" s="350">
        <v>0</v>
      </c>
      <c r="F61" s="234" t="s">
        <v>903</v>
      </c>
      <c r="G61" s="349" t="s">
        <v>48</v>
      </c>
      <c r="H61" s="349"/>
      <c r="I61" s="349"/>
      <c r="J61" s="352"/>
    </row>
    <row r="62" spans="1:10" x14ac:dyDescent="0.25">
      <c r="A62" s="361">
        <v>13</v>
      </c>
      <c r="B62" s="349" t="s">
        <v>818</v>
      </c>
      <c r="C62" s="349" t="s">
        <v>822</v>
      </c>
      <c r="D62" s="349">
        <v>5</v>
      </c>
      <c r="E62" s="350">
        <v>0</v>
      </c>
      <c r="F62" s="234" t="s">
        <v>903</v>
      </c>
      <c r="G62" s="349" t="s">
        <v>815</v>
      </c>
      <c r="H62" s="349"/>
      <c r="I62" s="349"/>
      <c r="J62" s="352"/>
    </row>
    <row r="63" spans="1:10" x14ac:dyDescent="0.25">
      <c r="A63" s="361">
        <v>14</v>
      </c>
      <c r="B63" s="349" t="s">
        <v>817</v>
      </c>
      <c r="C63" s="349" t="s">
        <v>69</v>
      </c>
      <c r="D63" s="349">
        <v>5</v>
      </c>
      <c r="E63" s="350">
        <v>0</v>
      </c>
      <c r="F63" s="234" t="s">
        <v>903</v>
      </c>
      <c r="G63" s="349" t="s">
        <v>48</v>
      </c>
      <c r="H63" s="349"/>
      <c r="I63" s="349"/>
      <c r="J63" s="352"/>
    </row>
    <row r="64" spans="1:10" x14ac:dyDescent="0.25">
      <c r="A64" s="361">
        <v>15</v>
      </c>
      <c r="B64" s="349" t="s">
        <v>838</v>
      </c>
      <c r="C64" s="349" t="s">
        <v>823</v>
      </c>
      <c r="D64" s="349">
        <v>5</v>
      </c>
      <c r="E64" s="350">
        <v>0</v>
      </c>
      <c r="F64" s="234" t="s">
        <v>903</v>
      </c>
      <c r="G64" s="349" t="s">
        <v>48</v>
      </c>
      <c r="H64" s="349"/>
      <c r="I64" s="349"/>
      <c r="J64" s="352"/>
    </row>
    <row r="65" spans="1:10" x14ac:dyDescent="0.25">
      <c r="A65" s="361">
        <v>16</v>
      </c>
      <c r="B65" s="349" t="s">
        <v>68</v>
      </c>
      <c r="C65" s="349" t="s">
        <v>686</v>
      </c>
      <c r="D65" s="349">
        <v>5</v>
      </c>
      <c r="E65" s="350">
        <v>0</v>
      </c>
      <c r="F65" s="234" t="s">
        <v>903</v>
      </c>
      <c r="G65" s="349" t="s">
        <v>814</v>
      </c>
      <c r="H65" s="349"/>
      <c r="I65" s="349"/>
      <c r="J65" s="352"/>
    </row>
    <row r="66" spans="1:10" x14ac:dyDescent="0.25">
      <c r="A66" s="361">
        <v>17</v>
      </c>
      <c r="B66" s="349" t="s">
        <v>343</v>
      </c>
      <c r="C66" s="349" t="s">
        <v>824</v>
      </c>
      <c r="D66" s="349">
        <v>5</v>
      </c>
      <c r="E66" s="350">
        <v>0</v>
      </c>
      <c r="F66" s="234" t="s">
        <v>903</v>
      </c>
      <c r="G66" s="349" t="s">
        <v>48</v>
      </c>
      <c r="H66" s="349"/>
      <c r="I66" s="349"/>
      <c r="J66" s="352"/>
    </row>
    <row r="67" spans="1:10" x14ac:dyDescent="0.25">
      <c r="A67" s="361">
        <v>18</v>
      </c>
      <c r="B67" s="349" t="s">
        <v>343</v>
      </c>
      <c r="C67" s="349" t="s">
        <v>825</v>
      </c>
      <c r="D67" s="349">
        <v>5</v>
      </c>
      <c r="E67" s="350">
        <v>0</v>
      </c>
      <c r="F67" s="234" t="s">
        <v>903</v>
      </c>
      <c r="G67" s="349" t="s">
        <v>48</v>
      </c>
      <c r="H67" s="349"/>
      <c r="I67" s="349"/>
      <c r="J67" s="352"/>
    </row>
    <row r="68" spans="1:10" x14ac:dyDescent="0.25">
      <c r="A68" s="361">
        <v>19</v>
      </c>
      <c r="B68" s="349" t="s">
        <v>838</v>
      </c>
      <c r="C68" s="349" t="s">
        <v>826</v>
      </c>
      <c r="D68" s="349">
        <v>5</v>
      </c>
      <c r="E68" s="350">
        <v>0</v>
      </c>
      <c r="F68" s="234" t="s">
        <v>903</v>
      </c>
      <c r="G68" s="349" t="s">
        <v>813</v>
      </c>
      <c r="H68" s="349"/>
      <c r="I68" s="349"/>
      <c r="J68" s="352"/>
    </row>
    <row r="69" spans="1:10" x14ac:dyDescent="0.25">
      <c r="A69" s="361">
        <v>20</v>
      </c>
      <c r="B69" s="349" t="s">
        <v>839</v>
      </c>
      <c r="C69" s="349" t="s">
        <v>722</v>
      </c>
      <c r="D69" s="349">
        <v>5</v>
      </c>
      <c r="E69" s="350">
        <v>0</v>
      </c>
      <c r="F69" s="234" t="s">
        <v>903</v>
      </c>
      <c r="G69" s="349" t="s">
        <v>813</v>
      </c>
      <c r="H69" s="349"/>
      <c r="I69" s="349"/>
      <c r="J69" s="352"/>
    </row>
    <row r="70" spans="1:10" x14ac:dyDescent="0.25">
      <c r="A70" s="361">
        <v>21</v>
      </c>
      <c r="B70" s="349" t="s">
        <v>838</v>
      </c>
      <c r="C70" s="349" t="s">
        <v>827</v>
      </c>
      <c r="D70" s="349">
        <v>5</v>
      </c>
      <c r="E70" s="350">
        <v>0</v>
      </c>
      <c r="F70" s="234" t="s">
        <v>903</v>
      </c>
      <c r="G70" s="349" t="s">
        <v>813</v>
      </c>
      <c r="H70" s="349"/>
      <c r="I70" s="349"/>
      <c r="J70" s="352"/>
    </row>
    <row r="71" spans="1:10" x14ac:dyDescent="0.25">
      <c r="A71" s="361">
        <v>22</v>
      </c>
      <c r="B71" s="349" t="s">
        <v>840</v>
      </c>
      <c r="C71" s="349" t="s">
        <v>828</v>
      </c>
      <c r="D71" s="349">
        <v>5</v>
      </c>
      <c r="E71" s="350">
        <v>0</v>
      </c>
      <c r="F71" s="234" t="s">
        <v>903</v>
      </c>
      <c r="G71" s="349" t="s">
        <v>48</v>
      </c>
      <c r="H71" s="349"/>
      <c r="I71" s="349"/>
      <c r="J71" s="352"/>
    </row>
    <row r="72" spans="1:10" x14ac:dyDescent="0.25">
      <c r="A72" s="361">
        <v>23</v>
      </c>
      <c r="B72" s="349" t="s">
        <v>841</v>
      </c>
      <c r="C72" s="349" t="s">
        <v>824</v>
      </c>
      <c r="D72" s="349">
        <v>5</v>
      </c>
      <c r="E72" s="350">
        <v>0</v>
      </c>
      <c r="F72" s="234" t="s">
        <v>903</v>
      </c>
      <c r="G72" s="349" t="s">
        <v>48</v>
      </c>
      <c r="H72" s="349"/>
      <c r="I72" s="349"/>
      <c r="J72" s="352"/>
    </row>
    <row r="73" spans="1:10" x14ac:dyDescent="0.25">
      <c r="A73" s="361">
        <v>24</v>
      </c>
      <c r="B73" s="349" t="s">
        <v>842</v>
      </c>
      <c r="C73" s="349" t="s">
        <v>821</v>
      </c>
      <c r="D73" s="349">
        <v>5</v>
      </c>
      <c r="E73" s="350">
        <v>0</v>
      </c>
      <c r="F73" s="234" t="s">
        <v>903</v>
      </c>
      <c r="G73" s="349" t="s">
        <v>813</v>
      </c>
      <c r="H73" s="349"/>
      <c r="I73" s="349"/>
      <c r="J73" s="352"/>
    </row>
    <row r="74" spans="1:10" x14ac:dyDescent="0.25">
      <c r="A74" s="361">
        <v>25</v>
      </c>
      <c r="B74" s="349" t="s">
        <v>842</v>
      </c>
      <c r="C74" s="349" t="s">
        <v>821</v>
      </c>
      <c r="D74" s="349">
        <v>5</v>
      </c>
      <c r="E74" s="350">
        <v>0</v>
      </c>
      <c r="F74" s="234" t="s">
        <v>903</v>
      </c>
      <c r="G74" s="349" t="s">
        <v>813</v>
      </c>
      <c r="H74" s="349"/>
      <c r="I74" s="349"/>
      <c r="J74" s="352"/>
    </row>
    <row r="75" spans="1:10" x14ac:dyDescent="0.25">
      <c r="A75" s="361">
        <v>26</v>
      </c>
      <c r="B75" s="349" t="s">
        <v>843</v>
      </c>
      <c r="C75" s="349" t="s">
        <v>825</v>
      </c>
      <c r="D75" s="349">
        <v>5</v>
      </c>
      <c r="E75" s="350">
        <v>0</v>
      </c>
      <c r="F75" s="234" t="s">
        <v>903</v>
      </c>
      <c r="G75" s="349" t="s">
        <v>48</v>
      </c>
      <c r="H75" s="349"/>
      <c r="I75" s="349"/>
      <c r="J75" s="352"/>
    </row>
    <row r="76" spans="1:10" x14ac:dyDescent="0.25">
      <c r="A76" s="361">
        <v>27</v>
      </c>
      <c r="B76" s="349" t="s">
        <v>842</v>
      </c>
      <c r="C76" s="349" t="s">
        <v>729</v>
      </c>
      <c r="D76" s="349">
        <v>5</v>
      </c>
      <c r="E76" s="350">
        <v>0</v>
      </c>
      <c r="F76" s="234" t="s">
        <v>903</v>
      </c>
      <c r="G76" s="349" t="s">
        <v>813</v>
      </c>
      <c r="H76" s="349"/>
      <c r="I76" s="349"/>
      <c r="J76" s="352"/>
    </row>
    <row r="77" spans="1:10" x14ac:dyDescent="0.25">
      <c r="A77" s="361">
        <v>28</v>
      </c>
      <c r="B77" s="349" t="s">
        <v>842</v>
      </c>
      <c r="C77" s="349" t="s">
        <v>830</v>
      </c>
      <c r="D77" s="349">
        <v>5</v>
      </c>
      <c r="E77" s="350">
        <v>0</v>
      </c>
      <c r="F77" s="234" t="s">
        <v>903</v>
      </c>
      <c r="G77" s="349" t="s">
        <v>48</v>
      </c>
      <c r="H77" s="349"/>
      <c r="I77" s="349"/>
      <c r="J77" s="352"/>
    </row>
    <row r="78" spans="1:10" x14ac:dyDescent="0.25">
      <c r="A78" s="361">
        <v>29</v>
      </c>
      <c r="B78" s="349" t="s">
        <v>843</v>
      </c>
      <c r="C78" s="349" t="s">
        <v>831</v>
      </c>
      <c r="D78" s="349">
        <v>5</v>
      </c>
      <c r="E78" s="350">
        <v>0</v>
      </c>
      <c r="F78" s="234" t="s">
        <v>903</v>
      </c>
      <c r="G78" s="349" t="s">
        <v>813</v>
      </c>
      <c r="H78" s="349"/>
      <c r="I78" s="349"/>
      <c r="J78" s="352"/>
    </row>
    <row r="79" spans="1:10" x14ac:dyDescent="0.25">
      <c r="A79" s="361">
        <v>30</v>
      </c>
      <c r="B79" s="349" t="s">
        <v>843</v>
      </c>
      <c r="C79" s="349" t="s">
        <v>829</v>
      </c>
      <c r="D79" s="349">
        <v>5</v>
      </c>
      <c r="E79" s="350">
        <v>0</v>
      </c>
      <c r="F79" s="234" t="s">
        <v>903</v>
      </c>
      <c r="G79" s="349" t="s">
        <v>813</v>
      </c>
      <c r="H79" s="349"/>
      <c r="I79" s="349"/>
      <c r="J79" s="352"/>
    </row>
    <row r="80" spans="1:10" x14ac:dyDescent="0.25">
      <c r="A80" s="361">
        <v>31</v>
      </c>
      <c r="B80" s="349" t="s">
        <v>842</v>
      </c>
      <c r="C80" s="349" t="s">
        <v>729</v>
      </c>
      <c r="D80" s="349">
        <v>5</v>
      </c>
      <c r="E80" s="350">
        <v>0</v>
      </c>
      <c r="F80" s="234" t="s">
        <v>903</v>
      </c>
      <c r="G80" s="349" t="s">
        <v>813</v>
      </c>
      <c r="H80" s="349"/>
      <c r="I80" s="349"/>
      <c r="J80" s="352"/>
    </row>
    <row r="81" spans="1:10" x14ac:dyDescent="0.25">
      <c r="A81" s="361">
        <v>32</v>
      </c>
      <c r="B81" s="349" t="s">
        <v>842</v>
      </c>
      <c r="C81" s="349" t="s">
        <v>729</v>
      </c>
      <c r="D81" s="349">
        <v>5</v>
      </c>
      <c r="E81" s="350">
        <v>0</v>
      </c>
      <c r="F81" s="234" t="s">
        <v>903</v>
      </c>
      <c r="G81" s="349" t="s">
        <v>813</v>
      </c>
      <c r="H81" s="349"/>
      <c r="I81" s="349"/>
      <c r="J81" s="352"/>
    </row>
    <row r="82" spans="1:10" s="124" customFormat="1" ht="15.75" customHeight="1" x14ac:dyDescent="0.25">
      <c r="A82" s="349">
        <v>10</v>
      </c>
      <c r="B82" s="371" t="s">
        <v>737</v>
      </c>
      <c r="C82" s="371" t="s">
        <v>786</v>
      </c>
      <c r="D82" s="374">
        <v>5</v>
      </c>
      <c r="E82" s="32">
        <v>0</v>
      </c>
      <c r="F82" s="124" t="s">
        <v>903</v>
      </c>
      <c r="G82" s="31" t="s">
        <v>48</v>
      </c>
      <c r="H82" s="68"/>
      <c r="I82" s="31"/>
      <c r="J82" s="373"/>
    </row>
    <row r="83" spans="1:10" x14ac:dyDescent="0.25">
      <c r="A83" s="361">
        <v>33</v>
      </c>
      <c r="B83" s="349" t="s">
        <v>842</v>
      </c>
      <c r="C83" s="349" t="s">
        <v>729</v>
      </c>
      <c r="D83" s="349">
        <v>5</v>
      </c>
      <c r="E83" s="350">
        <v>0</v>
      </c>
      <c r="F83" s="234" t="s">
        <v>903</v>
      </c>
      <c r="G83" s="349" t="s">
        <v>813</v>
      </c>
      <c r="H83" s="349"/>
      <c r="I83" s="349"/>
      <c r="J83" s="352"/>
    </row>
    <row r="84" spans="1:10" s="124" customFormat="1" ht="15.75" customHeight="1" x14ac:dyDescent="0.25">
      <c r="A84" s="349">
        <v>19</v>
      </c>
      <c r="B84" s="371" t="s">
        <v>745</v>
      </c>
      <c r="C84" s="371" t="s">
        <v>786</v>
      </c>
      <c r="D84" s="374">
        <v>5</v>
      </c>
      <c r="E84" s="32"/>
      <c r="F84" s="124" t="s">
        <v>903</v>
      </c>
      <c r="G84" s="31" t="s">
        <v>267</v>
      </c>
      <c r="H84" s="68"/>
      <c r="I84" s="31"/>
      <c r="J84" s="373"/>
    </row>
    <row r="85" spans="1:10" x14ac:dyDescent="0.25">
      <c r="A85" s="361">
        <v>34</v>
      </c>
      <c r="B85" s="349" t="s">
        <v>842</v>
      </c>
      <c r="C85" s="349" t="s">
        <v>729</v>
      </c>
      <c r="D85" s="349">
        <v>5</v>
      </c>
      <c r="E85" s="350">
        <f>SUM(E50:E83)</f>
        <v>376644.94</v>
      </c>
      <c r="F85" s="234" t="s">
        <v>903</v>
      </c>
      <c r="G85" s="349" t="s">
        <v>813</v>
      </c>
      <c r="H85" s="349"/>
      <c r="I85" s="349"/>
      <c r="J85" s="352"/>
    </row>
    <row r="86" spans="1:10" x14ac:dyDescent="0.25">
      <c r="A86" s="361"/>
      <c r="B86" s="349"/>
      <c r="C86" s="31"/>
      <c r="D86" s="3" t="s">
        <v>211</v>
      </c>
      <c r="E86" s="76">
        <f>SUM(E50:E85)</f>
        <v>753289.88</v>
      </c>
      <c r="F86" s="29" t="s">
        <v>205</v>
      </c>
      <c r="G86" s="29"/>
      <c r="H86" s="349">
        <v>0</v>
      </c>
      <c r="I86" s="349"/>
      <c r="J86" s="352"/>
    </row>
    <row r="87" spans="1:10" ht="30" x14ac:dyDescent="0.25">
      <c r="A87" s="335"/>
      <c r="B87" s="335"/>
      <c r="C87" s="37"/>
      <c r="D87" s="5"/>
      <c r="E87" s="164"/>
      <c r="F87" s="29" t="s">
        <v>230</v>
      </c>
      <c r="G87" s="29"/>
      <c r="H87" s="349">
        <v>0</v>
      </c>
      <c r="I87" s="349"/>
      <c r="J87" s="352"/>
    </row>
    <row r="88" spans="1:10" ht="30" x14ac:dyDescent="0.25">
      <c r="A88" s="335"/>
      <c r="B88" s="335"/>
      <c r="C88" s="37"/>
      <c r="D88" s="5"/>
      <c r="E88" s="164"/>
      <c r="F88" s="29" t="s">
        <v>208</v>
      </c>
      <c r="G88" s="29"/>
      <c r="H88" s="349">
        <v>0</v>
      </c>
      <c r="I88" s="349"/>
      <c r="J88" s="352"/>
    </row>
    <row r="89" spans="1:10" x14ac:dyDescent="0.25">
      <c r="A89" s="335"/>
      <c r="B89" s="335"/>
      <c r="C89" s="37"/>
      <c r="D89" s="5"/>
      <c r="E89" s="164"/>
      <c r="F89" s="3" t="s">
        <v>212</v>
      </c>
      <c r="G89" s="3"/>
      <c r="H89" s="349">
        <v>0</v>
      </c>
      <c r="I89" s="349"/>
      <c r="J89" s="352"/>
    </row>
    <row r="90" spans="1:10" x14ac:dyDescent="0.25">
      <c r="A90" s="335"/>
      <c r="B90" s="335"/>
      <c r="C90" s="37"/>
      <c r="D90" s="5"/>
      <c r="E90" s="164"/>
      <c r="F90" s="3" t="s">
        <v>209</v>
      </c>
      <c r="G90" s="3"/>
      <c r="H90" s="349">
        <v>0</v>
      </c>
      <c r="I90" s="349"/>
      <c r="J90" s="352"/>
    </row>
    <row r="91" spans="1:10" ht="15.75" thickBot="1" x14ac:dyDescent="0.3">
      <c r="A91" s="240"/>
      <c r="D91" s="5"/>
      <c r="E91" s="164"/>
      <c r="F91" s="5"/>
      <c r="G91" s="5"/>
    </row>
    <row r="92" spans="1:10" x14ac:dyDescent="0.25">
      <c r="A92" s="400"/>
      <c r="B92" s="278" t="s">
        <v>227</v>
      </c>
      <c r="C92" s="122"/>
      <c r="D92" s="123"/>
      <c r="E92" s="239"/>
      <c r="F92" s="123"/>
      <c r="G92" s="123"/>
      <c r="H92" s="123"/>
      <c r="I92" s="123"/>
      <c r="J92" s="324"/>
    </row>
    <row r="93" spans="1:10" s="124" customFormat="1" ht="15.75" thickBot="1" x14ac:dyDescent="0.3">
      <c r="A93" s="395"/>
      <c r="B93" s="317" t="s">
        <v>162</v>
      </c>
      <c r="C93" s="318"/>
      <c r="D93" s="240"/>
      <c r="E93" s="241"/>
      <c r="F93" s="240"/>
      <c r="G93" s="240"/>
      <c r="H93" s="240"/>
      <c r="I93" s="240"/>
      <c r="J93" s="325"/>
    </row>
    <row r="94" spans="1:10" s="124" customFormat="1" ht="33.75" customHeight="1" x14ac:dyDescent="0.25">
      <c r="A94" s="385" t="s">
        <v>219</v>
      </c>
      <c r="B94" s="74" t="s">
        <v>8</v>
      </c>
      <c r="C94" s="74" t="s">
        <v>0</v>
      </c>
      <c r="D94" s="74" t="s">
        <v>691</v>
      </c>
      <c r="E94" s="75" t="s">
        <v>2</v>
      </c>
      <c r="F94" s="74" t="s">
        <v>905</v>
      </c>
      <c r="G94" s="74" t="s">
        <v>906</v>
      </c>
      <c r="H94" s="74" t="s">
        <v>4</v>
      </c>
      <c r="I94" s="74" t="s">
        <v>5</v>
      </c>
      <c r="J94" s="321" t="s">
        <v>6</v>
      </c>
    </row>
    <row r="95" spans="1:10" s="124" customFormat="1" ht="44.25" customHeight="1" x14ac:dyDescent="0.25">
      <c r="A95" s="361">
        <v>1</v>
      </c>
      <c r="B95" s="236" t="s">
        <v>241</v>
      </c>
      <c r="C95" s="150" t="s">
        <v>242</v>
      </c>
      <c r="D95" s="236">
        <v>5</v>
      </c>
      <c r="E95" s="237">
        <v>0</v>
      </c>
      <c r="F95" s="124" t="s">
        <v>903</v>
      </c>
      <c r="G95" s="236" t="s">
        <v>126</v>
      </c>
      <c r="H95" s="369">
        <v>41745</v>
      </c>
      <c r="I95" s="150" t="s">
        <v>234</v>
      </c>
      <c r="J95" s="322" t="s">
        <v>234</v>
      </c>
    </row>
    <row r="96" spans="1:10" s="124" customFormat="1" x14ac:dyDescent="0.25">
      <c r="A96" s="361">
        <v>2</v>
      </c>
      <c r="B96" s="236" t="s">
        <v>243</v>
      </c>
      <c r="C96" s="236" t="s">
        <v>242</v>
      </c>
      <c r="D96" s="236">
        <v>5</v>
      </c>
      <c r="E96" s="237">
        <v>0</v>
      </c>
      <c r="F96" s="124" t="s">
        <v>903</v>
      </c>
      <c r="G96" s="236" t="s">
        <v>244</v>
      </c>
      <c r="H96" s="243">
        <v>41813</v>
      </c>
      <c r="I96" s="236" t="s">
        <v>234</v>
      </c>
      <c r="J96" s="322" t="s">
        <v>234</v>
      </c>
    </row>
    <row r="97" spans="1:10" s="124" customFormat="1" x14ac:dyDescent="0.25">
      <c r="A97" s="361">
        <v>3</v>
      </c>
      <c r="B97" s="236" t="s">
        <v>231</v>
      </c>
      <c r="C97" s="236" t="s">
        <v>242</v>
      </c>
      <c r="D97" s="236">
        <v>5</v>
      </c>
      <c r="E97" s="237">
        <v>0</v>
      </c>
      <c r="F97" s="124" t="s">
        <v>903</v>
      </c>
      <c r="G97" s="236" t="s">
        <v>245</v>
      </c>
      <c r="H97" s="243">
        <v>41813</v>
      </c>
      <c r="I97" s="236" t="s">
        <v>234</v>
      </c>
      <c r="J97" s="322" t="s">
        <v>234</v>
      </c>
    </row>
    <row r="98" spans="1:10" s="129" customFormat="1" ht="30.75" customHeight="1" x14ac:dyDescent="0.25">
      <c r="A98" s="404">
        <v>4</v>
      </c>
      <c r="B98" s="337" t="s">
        <v>231</v>
      </c>
      <c r="C98" s="336" t="s">
        <v>246</v>
      </c>
      <c r="D98" s="337">
        <v>5</v>
      </c>
      <c r="E98" s="338">
        <v>406410</v>
      </c>
      <c r="F98" s="124" t="s">
        <v>903</v>
      </c>
      <c r="G98" s="339" t="s">
        <v>234</v>
      </c>
      <c r="H98" s="340" t="s">
        <v>234</v>
      </c>
      <c r="I98" s="336" t="s">
        <v>247</v>
      </c>
      <c r="J98" s="341" t="s">
        <v>248</v>
      </c>
    </row>
    <row r="99" spans="1:10" s="405" customFormat="1" ht="21.75" customHeight="1" x14ac:dyDescent="0.25">
      <c r="A99" s="348">
        <v>5</v>
      </c>
      <c r="B99" s="342" t="s">
        <v>878</v>
      </c>
      <c r="C99" s="343" t="s">
        <v>722</v>
      </c>
      <c r="D99" s="342">
        <v>5</v>
      </c>
      <c r="E99" s="344">
        <v>0</v>
      </c>
      <c r="F99" s="124" t="s">
        <v>903</v>
      </c>
      <c r="G99" s="345" t="s">
        <v>813</v>
      </c>
      <c r="H99" s="346"/>
      <c r="I99" s="343"/>
      <c r="J99" s="347"/>
    </row>
    <row r="100" spans="1:10" s="405" customFormat="1" ht="21.75" customHeight="1" x14ac:dyDescent="0.25">
      <c r="A100" s="348">
        <v>6</v>
      </c>
      <c r="B100" s="342" t="s">
        <v>879</v>
      </c>
      <c r="C100" s="343" t="s">
        <v>867</v>
      </c>
      <c r="D100" s="342">
        <v>5</v>
      </c>
      <c r="E100" s="344">
        <v>0</v>
      </c>
      <c r="F100" s="124" t="s">
        <v>903</v>
      </c>
      <c r="G100" s="345" t="s">
        <v>48</v>
      </c>
      <c r="H100" s="346"/>
      <c r="I100" s="343"/>
      <c r="J100" s="347"/>
    </row>
    <row r="101" spans="1:10" s="405" customFormat="1" ht="21.75" customHeight="1" x14ac:dyDescent="0.25">
      <c r="A101" s="348">
        <v>7</v>
      </c>
      <c r="B101" s="342" t="s">
        <v>880</v>
      </c>
      <c r="C101" s="343" t="s">
        <v>722</v>
      </c>
      <c r="D101" s="342">
        <v>5</v>
      </c>
      <c r="E101" s="344">
        <v>0</v>
      </c>
      <c r="F101" s="124" t="s">
        <v>903</v>
      </c>
      <c r="G101" s="345" t="s">
        <v>48</v>
      </c>
      <c r="H101" s="346"/>
      <c r="I101" s="343"/>
      <c r="J101" s="347"/>
    </row>
    <row r="102" spans="1:10" s="405" customFormat="1" ht="21.75" customHeight="1" x14ac:dyDescent="0.25">
      <c r="A102" s="348">
        <v>8</v>
      </c>
      <c r="B102" s="342" t="s">
        <v>881</v>
      </c>
      <c r="C102" s="343" t="s">
        <v>125</v>
      </c>
      <c r="D102" s="342">
        <v>5</v>
      </c>
      <c r="E102" s="344">
        <v>0</v>
      </c>
      <c r="F102" s="124" t="s">
        <v>903</v>
      </c>
      <c r="G102" s="345" t="s">
        <v>48</v>
      </c>
      <c r="H102" s="346"/>
      <c r="I102" s="343"/>
      <c r="J102" s="347"/>
    </row>
    <row r="103" spans="1:10" s="405" customFormat="1" ht="33" customHeight="1" x14ac:dyDescent="0.25">
      <c r="A103" s="348">
        <v>9</v>
      </c>
      <c r="B103" s="342" t="s">
        <v>881</v>
      </c>
      <c r="C103" s="343" t="s">
        <v>885</v>
      </c>
      <c r="D103" s="342">
        <v>5</v>
      </c>
      <c r="E103" s="344">
        <v>0</v>
      </c>
      <c r="F103" s="124" t="s">
        <v>903</v>
      </c>
      <c r="G103" s="345" t="s">
        <v>48</v>
      </c>
      <c r="H103" s="346"/>
      <c r="I103" s="343"/>
      <c r="J103" s="347"/>
    </row>
    <row r="104" spans="1:10" s="405" customFormat="1" ht="28.5" customHeight="1" x14ac:dyDescent="0.25">
      <c r="A104" s="348">
        <v>10</v>
      </c>
      <c r="B104" s="342" t="s">
        <v>881</v>
      </c>
      <c r="C104" s="343" t="s">
        <v>885</v>
      </c>
      <c r="D104" s="342">
        <v>5</v>
      </c>
      <c r="E104" s="344">
        <v>0</v>
      </c>
      <c r="F104" s="124" t="s">
        <v>903</v>
      </c>
      <c r="G104" s="345" t="s">
        <v>48</v>
      </c>
      <c r="H104" s="346"/>
      <c r="I104" s="343"/>
      <c r="J104" s="347"/>
    </row>
    <row r="105" spans="1:10" s="405" customFormat="1" ht="21.75" customHeight="1" x14ac:dyDescent="0.25">
      <c r="A105" s="348">
        <v>11</v>
      </c>
      <c r="B105" s="342" t="s">
        <v>871</v>
      </c>
      <c r="C105" s="343" t="s">
        <v>886</v>
      </c>
      <c r="D105" s="342">
        <v>5</v>
      </c>
      <c r="E105" s="344">
        <v>7000</v>
      </c>
      <c r="F105" s="124" t="s">
        <v>903</v>
      </c>
      <c r="G105" s="345" t="s">
        <v>48</v>
      </c>
      <c r="H105" s="346"/>
      <c r="I105" s="343"/>
      <c r="J105" s="347"/>
    </row>
    <row r="106" spans="1:10" s="405" customFormat="1" ht="30" customHeight="1" x14ac:dyDescent="0.25">
      <c r="A106" s="348">
        <v>12</v>
      </c>
      <c r="B106" s="342" t="s">
        <v>783</v>
      </c>
      <c r="C106" s="343" t="s">
        <v>887</v>
      </c>
      <c r="D106" s="342">
        <v>5</v>
      </c>
      <c r="E106" s="344">
        <v>0</v>
      </c>
      <c r="F106" s="124" t="s">
        <v>903</v>
      </c>
      <c r="G106" s="345" t="s">
        <v>48</v>
      </c>
      <c r="H106" s="346"/>
      <c r="I106" s="343"/>
      <c r="J106" s="347"/>
    </row>
    <row r="107" spans="1:10" s="405" customFormat="1" ht="21.75" customHeight="1" x14ac:dyDescent="0.25">
      <c r="A107" s="348">
        <v>13</v>
      </c>
      <c r="B107" s="342" t="s">
        <v>882</v>
      </c>
      <c r="C107" s="343" t="s">
        <v>888</v>
      </c>
      <c r="D107" s="342">
        <v>5</v>
      </c>
      <c r="E107" s="344">
        <v>0</v>
      </c>
      <c r="F107" s="124" t="s">
        <v>903</v>
      </c>
      <c r="G107" s="345" t="s">
        <v>814</v>
      </c>
      <c r="H107" s="346"/>
      <c r="I107" s="343"/>
      <c r="J107" s="347"/>
    </row>
    <row r="108" spans="1:10" s="405" customFormat="1" ht="21.75" customHeight="1" x14ac:dyDescent="0.25">
      <c r="A108" s="348">
        <v>14</v>
      </c>
      <c r="B108" s="342" t="s">
        <v>883</v>
      </c>
      <c r="C108" s="343" t="s">
        <v>888</v>
      </c>
      <c r="D108" s="342">
        <v>5</v>
      </c>
      <c r="E108" s="344">
        <v>0</v>
      </c>
      <c r="F108" s="124" t="s">
        <v>903</v>
      </c>
      <c r="G108" s="345" t="s">
        <v>814</v>
      </c>
      <c r="H108" s="346"/>
      <c r="I108" s="343"/>
      <c r="J108" s="347"/>
    </row>
    <row r="109" spans="1:10" s="405" customFormat="1" ht="29.25" customHeight="1" x14ac:dyDescent="0.25">
      <c r="A109" s="348">
        <v>15</v>
      </c>
      <c r="B109" s="342" t="s">
        <v>884</v>
      </c>
      <c r="C109" s="343" t="s">
        <v>825</v>
      </c>
      <c r="D109" s="342">
        <v>5</v>
      </c>
      <c r="E109" s="344">
        <v>0</v>
      </c>
      <c r="F109" s="124" t="s">
        <v>903</v>
      </c>
      <c r="G109" s="345" t="s">
        <v>889</v>
      </c>
      <c r="H109" s="346"/>
      <c r="I109" s="343"/>
      <c r="J109" s="347"/>
    </row>
    <row r="110" spans="1:10" x14ac:dyDescent="0.25">
      <c r="A110" s="238"/>
      <c r="B110" s="238"/>
      <c r="C110" s="148"/>
      <c r="D110" s="74" t="s">
        <v>211</v>
      </c>
      <c r="E110" s="75">
        <f>SUM(E95:E109)</f>
        <v>413410</v>
      </c>
      <c r="F110" s="60" t="s">
        <v>205</v>
      </c>
      <c r="G110" s="60"/>
      <c r="H110" s="238">
        <v>2</v>
      </c>
      <c r="I110" s="238"/>
      <c r="J110" s="323"/>
    </row>
    <row r="111" spans="1:10" ht="30" x14ac:dyDescent="0.25">
      <c r="D111" s="5"/>
      <c r="E111" s="164"/>
      <c r="F111" s="29" t="s">
        <v>230</v>
      </c>
      <c r="G111" s="29"/>
      <c r="H111" s="236">
        <v>1</v>
      </c>
      <c r="I111" s="236"/>
      <c r="J111" s="322"/>
    </row>
    <row r="112" spans="1:10" ht="30" x14ac:dyDescent="0.25">
      <c r="D112" s="5"/>
      <c r="E112" s="164"/>
      <c r="F112" s="29" t="s">
        <v>208</v>
      </c>
      <c r="G112" s="29"/>
      <c r="H112" s="236">
        <v>0</v>
      </c>
      <c r="I112" s="236"/>
      <c r="J112" s="322"/>
    </row>
    <row r="113" spans="1:10" x14ac:dyDescent="0.25">
      <c r="D113" s="5"/>
      <c r="E113" s="164"/>
      <c r="F113" s="3" t="s">
        <v>212</v>
      </c>
      <c r="G113" s="3"/>
      <c r="H113" s="236">
        <v>0</v>
      </c>
      <c r="I113" s="236"/>
      <c r="J113" s="322"/>
    </row>
    <row r="114" spans="1:10" x14ac:dyDescent="0.25">
      <c r="D114" s="5"/>
      <c r="E114" s="164"/>
      <c r="F114" s="3" t="s">
        <v>209</v>
      </c>
      <c r="G114" s="3"/>
      <c r="H114" s="236">
        <v>0</v>
      </c>
      <c r="I114" s="236"/>
      <c r="J114" s="322"/>
    </row>
    <row r="115" spans="1:10" ht="15.75" thickBot="1" x14ac:dyDescent="0.3">
      <c r="D115" s="5"/>
      <c r="E115" s="164"/>
      <c r="F115" s="5"/>
      <c r="G115" s="5"/>
    </row>
    <row r="116" spans="1:10" x14ac:dyDescent="0.25">
      <c r="A116" s="397"/>
      <c r="B116" s="278" t="s">
        <v>228</v>
      </c>
      <c r="C116" s="40"/>
      <c r="D116" s="257"/>
      <c r="E116" s="398"/>
      <c r="F116" s="257"/>
      <c r="G116" s="257"/>
      <c r="H116" s="355"/>
      <c r="I116" s="355"/>
      <c r="J116" s="357"/>
    </row>
    <row r="117" spans="1:10" ht="15.75" thickBot="1" x14ac:dyDescent="0.3">
      <c r="A117" s="388"/>
      <c r="B117" s="306" t="s">
        <v>162</v>
      </c>
      <c r="C117" s="79"/>
      <c r="D117" s="317"/>
      <c r="E117" s="399"/>
      <c r="F117" s="317"/>
      <c r="G117" s="327"/>
      <c r="H117" s="358"/>
      <c r="I117" s="358"/>
      <c r="J117" s="360"/>
    </row>
    <row r="118" spans="1:10" s="124" customFormat="1" ht="33.75" customHeight="1" x14ac:dyDescent="0.25">
      <c r="A118" s="396" t="s">
        <v>219</v>
      </c>
      <c r="B118" s="74" t="s">
        <v>8</v>
      </c>
      <c r="C118" s="74" t="s">
        <v>0</v>
      </c>
      <c r="D118" s="74" t="s">
        <v>691</v>
      </c>
      <c r="E118" s="75" t="s">
        <v>2</v>
      </c>
      <c r="F118" s="74" t="s">
        <v>905</v>
      </c>
      <c r="G118" s="74" t="s">
        <v>906</v>
      </c>
      <c r="H118" s="74" t="s">
        <v>4</v>
      </c>
      <c r="I118" s="74" t="s">
        <v>5</v>
      </c>
      <c r="J118" s="321" t="s">
        <v>6</v>
      </c>
    </row>
    <row r="119" spans="1:10" s="124" customFormat="1" ht="33.75" customHeight="1" x14ac:dyDescent="0.25">
      <c r="A119" s="349">
        <v>1</v>
      </c>
      <c r="B119" s="31" t="s">
        <v>275</v>
      </c>
      <c r="C119" s="31" t="s">
        <v>276</v>
      </c>
      <c r="D119" s="372">
        <v>5</v>
      </c>
      <c r="E119" s="32">
        <v>0</v>
      </c>
      <c r="F119" s="236" t="s">
        <v>903</v>
      </c>
      <c r="G119" s="31" t="s">
        <v>277</v>
      </c>
      <c r="H119" s="68">
        <v>41782</v>
      </c>
      <c r="I119" s="31" t="s">
        <v>30</v>
      </c>
      <c r="J119" s="373" t="s">
        <v>30</v>
      </c>
    </row>
    <row r="120" spans="1:10" s="124" customFormat="1" ht="33.75" customHeight="1" x14ac:dyDescent="0.25">
      <c r="A120" s="349">
        <v>2</v>
      </c>
      <c r="B120" s="349" t="s">
        <v>275</v>
      </c>
      <c r="C120" s="31" t="s">
        <v>276</v>
      </c>
      <c r="D120" s="372">
        <v>5</v>
      </c>
      <c r="E120" s="350">
        <v>0</v>
      </c>
      <c r="F120" s="236" t="s">
        <v>903</v>
      </c>
      <c r="G120" s="349" t="s">
        <v>277</v>
      </c>
      <c r="H120" s="68">
        <v>41782</v>
      </c>
      <c r="I120" s="31" t="s">
        <v>30</v>
      </c>
      <c r="J120" s="352" t="s">
        <v>30</v>
      </c>
    </row>
    <row r="121" spans="1:10" s="124" customFormat="1" ht="33.75" customHeight="1" x14ac:dyDescent="0.25">
      <c r="A121" s="349">
        <v>3</v>
      </c>
      <c r="B121" s="31" t="s">
        <v>278</v>
      </c>
      <c r="C121" s="31" t="s">
        <v>279</v>
      </c>
      <c r="D121" s="374">
        <v>5</v>
      </c>
      <c r="E121" s="32">
        <v>0</v>
      </c>
      <c r="F121" s="236" t="s">
        <v>903</v>
      </c>
      <c r="G121" s="31" t="s">
        <v>11</v>
      </c>
      <c r="H121" s="68">
        <v>41844</v>
      </c>
      <c r="I121" s="31" t="s">
        <v>30</v>
      </c>
      <c r="J121" s="373" t="s">
        <v>30</v>
      </c>
    </row>
    <row r="122" spans="1:10" s="124" customFormat="1" ht="33.75" customHeight="1" x14ac:dyDescent="0.25">
      <c r="A122" s="349">
        <v>4</v>
      </c>
      <c r="B122" s="31" t="s">
        <v>265</v>
      </c>
      <c r="C122" s="31" t="s">
        <v>280</v>
      </c>
      <c r="D122" s="374">
        <v>5</v>
      </c>
      <c r="E122" s="32">
        <v>0</v>
      </c>
      <c r="F122" s="236" t="s">
        <v>903</v>
      </c>
      <c r="G122" s="31" t="s">
        <v>267</v>
      </c>
      <c r="H122" s="68">
        <v>41730</v>
      </c>
      <c r="I122" s="31" t="s">
        <v>30</v>
      </c>
      <c r="J122" s="373" t="s">
        <v>30</v>
      </c>
    </row>
    <row r="123" spans="1:10" s="124" customFormat="1" ht="15.75" customHeight="1" x14ac:dyDescent="0.25">
      <c r="A123" s="349">
        <v>5</v>
      </c>
      <c r="B123" s="370" t="s">
        <v>734</v>
      </c>
      <c r="C123" s="370" t="s">
        <v>677</v>
      </c>
      <c r="D123" s="374">
        <v>5</v>
      </c>
      <c r="E123" s="32">
        <v>0</v>
      </c>
      <c r="F123" s="236" t="s">
        <v>903</v>
      </c>
      <c r="G123" s="31"/>
      <c r="H123" s="68"/>
      <c r="I123" s="31"/>
      <c r="J123" s="373"/>
    </row>
    <row r="124" spans="1:10" s="124" customFormat="1" ht="15.75" customHeight="1" x14ac:dyDescent="0.25">
      <c r="A124" s="349">
        <v>6</v>
      </c>
      <c r="B124" s="370" t="s">
        <v>735</v>
      </c>
      <c r="C124" s="370" t="s">
        <v>784</v>
      </c>
      <c r="D124" s="374">
        <v>5</v>
      </c>
      <c r="E124" s="32">
        <v>0</v>
      </c>
      <c r="F124" s="236" t="s">
        <v>903</v>
      </c>
      <c r="G124" s="31"/>
      <c r="H124" s="68"/>
      <c r="I124" s="31"/>
      <c r="J124" s="373"/>
    </row>
    <row r="125" spans="1:10" s="124" customFormat="1" ht="15.75" customHeight="1" x14ac:dyDescent="0.25">
      <c r="A125" s="349">
        <v>7</v>
      </c>
      <c r="B125" s="370" t="s">
        <v>736</v>
      </c>
      <c r="C125" s="370" t="s">
        <v>785</v>
      </c>
      <c r="D125" s="374">
        <v>5</v>
      </c>
      <c r="E125" s="32">
        <v>0</v>
      </c>
      <c r="F125" s="236" t="s">
        <v>903</v>
      </c>
      <c r="G125" s="31"/>
      <c r="H125" s="68"/>
      <c r="I125" s="31"/>
      <c r="J125" s="373"/>
    </row>
    <row r="126" spans="1:10" s="124" customFormat="1" ht="15.75" customHeight="1" x14ac:dyDescent="0.25">
      <c r="A126" s="349">
        <v>8</v>
      </c>
      <c r="B126" s="370" t="s">
        <v>736</v>
      </c>
      <c r="C126" s="370" t="s">
        <v>785</v>
      </c>
      <c r="D126" s="374">
        <v>5</v>
      </c>
      <c r="E126" s="32">
        <v>0</v>
      </c>
      <c r="F126" s="236" t="s">
        <v>903</v>
      </c>
      <c r="G126" s="31"/>
      <c r="H126" s="68"/>
      <c r="I126" s="31"/>
      <c r="J126" s="373"/>
    </row>
    <row r="127" spans="1:10" s="124" customFormat="1" ht="15.75" customHeight="1" x14ac:dyDescent="0.25">
      <c r="A127" s="349">
        <v>9</v>
      </c>
      <c r="B127" s="370" t="s">
        <v>908</v>
      </c>
      <c r="C127" s="370" t="s">
        <v>125</v>
      </c>
      <c r="D127" s="374">
        <v>5</v>
      </c>
      <c r="E127" s="32">
        <v>0</v>
      </c>
      <c r="F127" s="236" t="s">
        <v>903</v>
      </c>
      <c r="G127" s="31" t="s">
        <v>814</v>
      </c>
      <c r="H127" s="68"/>
      <c r="I127" s="31"/>
      <c r="J127" s="373"/>
    </row>
    <row r="128" spans="1:10" s="124" customFormat="1" ht="15.75" customHeight="1" x14ac:dyDescent="0.25">
      <c r="A128" s="349">
        <v>11</v>
      </c>
      <c r="B128" s="371" t="s">
        <v>738</v>
      </c>
      <c r="C128" s="371" t="s">
        <v>786</v>
      </c>
      <c r="D128" s="374">
        <v>5</v>
      </c>
      <c r="E128" s="32">
        <v>0</v>
      </c>
      <c r="F128" s="236"/>
      <c r="G128" s="31"/>
      <c r="H128" s="68"/>
      <c r="I128" s="31"/>
      <c r="J128" s="373"/>
    </row>
    <row r="129" spans="1:10" s="124" customFormat="1" ht="15.75" customHeight="1" x14ac:dyDescent="0.25">
      <c r="A129" s="349">
        <v>14</v>
      </c>
      <c r="B129" s="371" t="s">
        <v>740</v>
      </c>
      <c r="C129" s="371" t="s">
        <v>786</v>
      </c>
      <c r="D129" s="374">
        <v>5</v>
      </c>
      <c r="E129" s="32">
        <v>0</v>
      </c>
      <c r="F129" s="236" t="s">
        <v>903</v>
      </c>
      <c r="G129" s="31" t="s">
        <v>48</v>
      </c>
      <c r="H129" s="68"/>
      <c r="I129" s="31"/>
      <c r="J129" s="373"/>
    </row>
    <row r="130" spans="1:10" s="124" customFormat="1" ht="15.75" customHeight="1" x14ac:dyDescent="0.25">
      <c r="A130" s="349">
        <v>15</v>
      </c>
      <c r="B130" s="371" t="s">
        <v>741</v>
      </c>
      <c r="C130" s="371" t="s">
        <v>786</v>
      </c>
      <c r="D130" s="374">
        <v>5</v>
      </c>
      <c r="E130" s="32">
        <v>0</v>
      </c>
      <c r="F130" s="236" t="s">
        <v>903</v>
      </c>
      <c r="G130" s="31" t="s">
        <v>48</v>
      </c>
      <c r="H130" s="68"/>
      <c r="I130" s="31"/>
      <c r="J130" s="373"/>
    </row>
    <row r="131" spans="1:10" s="124" customFormat="1" ht="15.75" customHeight="1" x14ac:dyDescent="0.25">
      <c r="A131" s="349">
        <v>16</v>
      </c>
      <c r="B131" s="371" t="s">
        <v>742</v>
      </c>
      <c r="C131" s="371" t="s">
        <v>786</v>
      </c>
      <c r="D131" s="374">
        <v>5</v>
      </c>
      <c r="E131" s="32"/>
      <c r="F131" s="236" t="s">
        <v>909</v>
      </c>
      <c r="G131" s="31" t="s">
        <v>30</v>
      </c>
      <c r="H131" s="68"/>
      <c r="I131" s="31"/>
      <c r="J131" s="373"/>
    </row>
    <row r="132" spans="1:10" s="124" customFormat="1" ht="15.75" customHeight="1" x14ac:dyDescent="0.25">
      <c r="A132" s="349">
        <v>17</v>
      </c>
      <c r="B132" s="371" t="s">
        <v>743</v>
      </c>
      <c r="C132" s="371" t="s">
        <v>786</v>
      </c>
      <c r="D132" s="374">
        <v>5</v>
      </c>
      <c r="E132" s="32">
        <v>0</v>
      </c>
      <c r="F132" s="236" t="s">
        <v>903</v>
      </c>
      <c r="G132" s="31" t="s">
        <v>909</v>
      </c>
      <c r="H132" s="68"/>
      <c r="I132" s="31"/>
      <c r="J132" s="373"/>
    </row>
    <row r="133" spans="1:10" s="124" customFormat="1" ht="15.75" customHeight="1" x14ac:dyDescent="0.25">
      <c r="A133" s="349">
        <v>18</v>
      </c>
      <c r="B133" s="371" t="s">
        <v>744</v>
      </c>
      <c r="C133" s="371" t="s">
        <v>786</v>
      </c>
      <c r="D133" s="374">
        <v>5</v>
      </c>
      <c r="E133" s="32"/>
      <c r="F133" s="236" t="s">
        <v>909</v>
      </c>
      <c r="G133" s="31" t="s">
        <v>909</v>
      </c>
      <c r="H133" s="68"/>
      <c r="I133" s="31"/>
      <c r="J133" s="373"/>
    </row>
    <row r="134" spans="1:10" s="124" customFormat="1" ht="15.75" customHeight="1" x14ac:dyDescent="0.25">
      <c r="A134" s="349">
        <v>20</v>
      </c>
      <c r="B134" s="371" t="s">
        <v>746</v>
      </c>
      <c r="C134" s="371" t="s">
        <v>786</v>
      </c>
      <c r="D134" s="374">
        <v>5</v>
      </c>
      <c r="E134" s="32"/>
      <c r="F134" s="236" t="s">
        <v>909</v>
      </c>
      <c r="G134" s="31" t="s">
        <v>30</v>
      </c>
      <c r="H134" s="68"/>
      <c r="I134" s="31"/>
      <c r="J134" s="373"/>
    </row>
    <row r="135" spans="1:10" s="124" customFormat="1" ht="15.75" customHeight="1" x14ac:dyDescent="0.25">
      <c r="A135" s="349">
        <v>21</v>
      </c>
      <c r="B135" s="371" t="s">
        <v>734</v>
      </c>
      <c r="C135" s="371" t="s">
        <v>786</v>
      </c>
      <c r="D135" s="374">
        <v>5</v>
      </c>
      <c r="E135" s="32"/>
      <c r="F135" s="236" t="s">
        <v>909</v>
      </c>
      <c r="G135" s="31" t="s">
        <v>30</v>
      </c>
      <c r="H135" s="68"/>
      <c r="I135" s="31"/>
      <c r="J135" s="373"/>
    </row>
    <row r="136" spans="1:10" s="124" customFormat="1" ht="15.75" customHeight="1" x14ac:dyDescent="0.25">
      <c r="A136" s="349">
        <v>22</v>
      </c>
      <c r="B136" s="371" t="s">
        <v>747</v>
      </c>
      <c r="C136" s="371" t="s">
        <v>786</v>
      </c>
      <c r="D136" s="374">
        <v>5</v>
      </c>
      <c r="E136" s="32"/>
      <c r="F136" s="236" t="s">
        <v>910</v>
      </c>
      <c r="G136" s="31" t="s">
        <v>30</v>
      </c>
      <c r="H136" s="68"/>
      <c r="I136" s="31"/>
      <c r="J136" s="373"/>
    </row>
    <row r="137" spans="1:10" s="124" customFormat="1" ht="15.75" customHeight="1" x14ac:dyDescent="0.25">
      <c r="A137" s="349">
        <v>23</v>
      </c>
      <c r="B137" s="370" t="s">
        <v>748</v>
      </c>
      <c r="C137" s="370" t="s">
        <v>125</v>
      </c>
      <c r="D137" s="374">
        <v>5</v>
      </c>
      <c r="E137" s="32">
        <v>0</v>
      </c>
      <c r="F137" s="236" t="s">
        <v>903</v>
      </c>
      <c r="G137" s="31" t="s">
        <v>30</v>
      </c>
      <c r="H137" s="68"/>
      <c r="I137" s="31"/>
      <c r="J137" s="373"/>
    </row>
    <row r="138" spans="1:10" s="124" customFormat="1" ht="15.75" customHeight="1" x14ac:dyDescent="0.25">
      <c r="A138" s="349">
        <v>24</v>
      </c>
      <c r="B138" s="370" t="s">
        <v>749</v>
      </c>
      <c r="C138" s="370" t="s">
        <v>785</v>
      </c>
      <c r="D138" s="374">
        <v>5</v>
      </c>
      <c r="E138" s="32">
        <v>0</v>
      </c>
      <c r="F138" s="236" t="s">
        <v>903</v>
      </c>
      <c r="G138" s="31" t="s">
        <v>911</v>
      </c>
      <c r="H138" s="68"/>
      <c r="I138" s="31"/>
      <c r="J138" s="373"/>
    </row>
    <row r="139" spans="1:10" s="124" customFormat="1" ht="15.75" customHeight="1" x14ac:dyDescent="0.25">
      <c r="A139" s="349">
        <v>25</v>
      </c>
      <c r="B139" s="370" t="s">
        <v>750</v>
      </c>
      <c r="C139" s="370" t="s">
        <v>787</v>
      </c>
      <c r="D139" s="374">
        <v>5</v>
      </c>
      <c r="E139" s="32">
        <v>0</v>
      </c>
      <c r="F139" s="236" t="s">
        <v>903</v>
      </c>
      <c r="G139" s="31" t="s">
        <v>30</v>
      </c>
      <c r="H139" s="68"/>
      <c r="I139" s="31"/>
      <c r="J139" s="373"/>
    </row>
    <row r="140" spans="1:10" s="124" customFormat="1" ht="15.75" customHeight="1" x14ac:dyDescent="0.25">
      <c r="A140" s="349">
        <v>26</v>
      </c>
      <c r="B140" s="370" t="s">
        <v>751</v>
      </c>
      <c r="C140" s="370" t="s">
        <v>730</v>
      </c>
      <c r="D140" s="374">
        <v>5</v>
      </c>
      <c r="E140" s="32">
        <v>109000</v>
      </c>
      <c r="F140" s="236" t="s">
        <v>903</v>
      </c>
      <c r="G140" s="31" t="s">
        <v>911</v>
      </c>
      <c r="H140" s="68"/>
      <c r="I140" s="31"/>
      <c r="J140" s="373"/>
    </row>
    <row r="141" spans="1:10" s="124" customFormat="1" ht="15.75" customHeight="1" x14ac:dyDescent="0.25">
      <c r="A141" s="349">
        <v>27</v>
      </c>
      <c r="B141" s="370" t="s">
        <v>752</v>
      </c>
      <c r="C141" s="370" t="s">
        <v>788</v>
      </c>
      <c r="D141" s="374">
        <v>5</v>
      </c>
      <c r="E141" s="32">
        <v>0</v>
      </c>
      <c r="F141" s="236" t="s">
        <v>903</v>
      </c>
      <c r="G141" s="31" t="s">
        <v>30</v>
      </c>
      <c r="H141" s="68"/>
      <c r="I141" s="31"/>
      <c r="J141" s="373"/>
    </row>
    <row r="142" spans="1:10" s="124" customFormat="1" ht="15.75" customHeight="1" x14ac:dyDescent="0.25">
      <c r="A142" s="349">
        <v>28</v>
      </c>
      <c r="B142" s="370" t="s">
        <v>752</v>
      </c>
      <c r="C142" s="370" t="s">
        <v>677</v>
      </c>
      <c r="D142" s="374">
        <v>5</v>
      </c>
      <c r="E142" s="32">
        <v>0</v>
      </c>
      <c r="F142" s="236" t="s">
        <v>903</v>
      </c>
      <c r="G142" s="31" t="s">
        <v>30</v>
      </c>
      <c r="H142" s="68"/>
      <c r="I142" s="31"/>
      <c r="J142" s="373"/>
    </row>
    <row r="143" spans="1:10" s="124" customFormat="1" ht="15.75" customHeight="1" x14ac:dyDescent="0.25">
      <c r="A143" s="349">
        <v>29</v>
      </c>
      <c r="B143" s="370" t="s">
        <v>752</v>
      </c>
      <c r="C143" s="370" t="s">
        <v>788</v>
      </c>
      <c r="D143" s="374">
        <v>5</v>
      </c>
      <c r="E143" s="32">
        <v>0</v>
      </c>
      <c r="F143" s="236" t="s">
        <v>903</v>
      </c>
      <c r="G143" s="31" t="s">
        <v>30</v>
      </c>
      <c r="H143" s="68"/>
      <c r="I143" s="31"/>
      <c r="J143" s="373"/>
    </row>
    <row r="144" spans="1:10" s="124" customFormat="1" ht="15.75" customHeight="1" x14ac:dyDescent="0.25">
      <c r="A144" s="349">
        <v>30</v>
      </c>
      <c r="B144" s="370" t="s">
        <v>752</v>
      </c>
      <c r="C144" s="370" t="s">
        <v>789</v>
      </c>
      <c r="D144" s="374">
        <v>5</v>
      </c>
      <c r="E144" s="32">
        <v>0</v>
      </c>
      <c r="F144" s="236" t="s">
        <v>903</v>
      </c>
      <c r="G144" s="31" t="s">
        <v>30</v>
      </c>
      <c r="H144" s="68"/>
      <c r="I144" s="31"/>
      <c r="J144" s="373"/>
    </row>
    <row r="145" spans="1:10" s="124" customFormat="1" ht="15.75" customHeight="1" x14ac:dyDescent="0.25">
      <c r="A145" s="349">
        <v>31</v>
      </c>
      <c r="B145" s="370" t="s">
        <v>753</v>
      </c>
      <c r="C145" s="370" t="s">
        <v>790</v>
      </c>
      <c r="D145" s="374">
        <v>5</v>
      </c>
      <c r="E145" s="32"/>
      <c r="F145" s="236" t="s">
        <v>909</v>
      </c>
      <c r="G145" s="31" t="s">
        <v>30</v>
      </c>
      <c r="H145" s="68"/>
      <c r="I145" s="31"/>
      <c r="J145" s="373"/>
    </row>
    <row r="146" spans="1:10" s="124" customFormat="1" ht="15.75" customHeight="1" x14ac:dyDescent="0.25">
      <c r="A146" s="349">
        <v>32</v>
      </c>
      <c r="B146" s="370" t="s">
        <v>752</v>
      </c>
      <c r="C146" s="370" t="s">
        <v>791</v>
      </c>
      <c r="D146" s="374">
        <v>5</v>
      </c>
      <c r="E146" s="32">
        <v>0</v>
      </c>
      <c r="F146" s="236" t="s">
        <v>909</v>
      </c>
      <c r="G146" s="31" t="s">
        <v>30</v>
      </c>
      <c r="H146" s="68"/>
      <c r="I146" s="31"/>
      <c r="J146" s="373"/>
    </row>
    <row r="147" spans="1:10" s="124" customFormat="1" ht="15.75" customHeight="1" x14ac:dyDescent="0.25">
      <c r="A147" s="349">
        <v>33</v>
      </c>
      <c r="B147" s="370" t="s">
        <v>754</v>
      </c>
      <c r="C147" s="370" t="s">
        <v>792</v>
      </c>
      <c r="D147" s="374">
        <v>5</v>
      </c>
      <c r="E147" s="32">
        <v>0</v>
      </c>
      <c r="F147" s="236" t="s">
        <v>903</v>
      </c>
      <c r="G147" s="31" t="s">
        <v>911</v>
      </c>
      <c r="H147" s="68"/>
      <c r="I147" s="31"/>
      <c r="J147" s="373"/>
    </row>
    <row r="148" spans="1:10" s="124" customFormat="1" ht="15.75" customHeight="1" x14ac:dyDescent="0.25">
      <c r="A148" s="349">
        <v>34</v>
      </c>
      <c r="B148" s="370" t="s">
        <v>734</v>
      </c>
      <c r="C148" s="370" t="s">
        <v>722</v>
      </c>
      <c r="D148" s="374">
        <v>5</v>
      </c>
      <c r="E148" s="32">
        <v>41000</v>
      </c>
      <c r="F148" s="236" t="s">
        <v>903</v>
      </c>
      <c r="G148" s="31" t="s">
        <v>32</v>
      </c>
      <c r="H148" s="68"/>
      <c r="I148" s="31"/>
      <c r="J148" s="373"/>
    </row>
    <row r="149" spans="1:10" s="124" customFormat="1" ht="15.75" customHeight="1" x14ac:dyDescent="0.25">
      <c r="A149" s="349">
        <v>35</v>
      </c>
      <c r="B149" s="370" t="s">
        <v>755</v>
      </c>
      <c r="C149" s="370" t="s">
        <v>793</v>
      </c>
      <c r="D149" s="374">
        <v>5</v>
      </c>
      <c r="E149" s="32">
        <v>0</v>
      </c>
      <c r="F149" s="236" t="s">
        <v>903</v>
      </c>
      <c r="G149" s="31" t="s">
        <v>30</v>
      </c>
      <c r="H149" s="68"/>
      <c r="I149" s="31"/>
      <c r="J149" s="373"/>
    </row>
    <row r="150" spans="1:10" s="124" customFormat="1" ht="15.75" customHeight="1" x14ac:dyDescent="0.25">
      <c r="A150" s="349">
        <v>36</v>
      </c>
      <c r="B150" s="370" t="s">
        <v>756</v>
      </c>
      <c r="C150" s="370" t="s">
        <v>794</v>
      </c>
      <c r="D150" s="374">
        <v>5</v>
      </c>
      <c r="E150" s="32"/>
      <c r="F150" s="236" t="s">
        <v>903</v>
      </c>
      <c r="G150" s="31" t="s">
        <v>911</v>
      </c>
      <c r="H150" s="68"/>
      <c r="I150" s="31"/>
      <c r="J150" s="373"/>
    </row>
    <row r="151" spans="1:10" s="124" customFormat="1" ht="15.75" customHeight="1" x14ac:dyDescent="0.25">
      <c r="A151" s="349">
        <v>37</v>
      </c>
      <c r="B151" s="370" t="s">
        <v>757</v>
      </c>
      <c r="C151" s="370" t="s">
        <v>795</v>
      </c>
      <c r="D151" s="374">
        <v>5</v>
      </c>
      <c r="E151" s="32"/>
      <c r="F151" s="236" t="s">
        <v>910</v>
      </c>
      <c r="G151" s="31" t="s">
        <v>30</v>
      </c>
      <c r="H151" s="68"/>
      <c r="I151" s="31"/>
      <c r="J151" s="373"/>
    </row>
    <row r="152" spans="1:10" s="124" customFormat="1" ht="15.75" customHeight="1" x14ac:dyDescent="0.25">
      <c r="A152" s="349">
        <v>38</v>
      </c>
      <c r="B152" s="370" t="s">
        <v>758</v>
      </c>
      <c r="C152" s="370" t="s">
        <v>796</v>
      </c>
      <c r="D152" s="374">
        <v>5</v>
      </c>
      <c r="E152" s="32">
        <v>0</v>
      </c>
      <c r="F152" s="236" t="s">
        <v>903</v>
      </c>
      <c r="G152" s="31" t="s">
        <v>48</v>
      </c>
      <c r="H152" s="68"/>
      <c r="I152" s="31"/>
      <c r="J152" s="373"/>
    </row>
    <row r="153" spans="1:10" s="124" customFormat="1" ht="15.75" customHeight="1" x14ac:dyDescent="0.25">
      <c r="A153" s="349">
        <v>39</v>
      </c>
      <c r="B153" s="370" t="s">
        <v>756</v>
      </c>
      <c r="C153" s="370" t="s">
        <v>794</v>
      </c>
      <c r="D153" s="374">
        <v>5</v>
      </c>
      <c r="E153" s="32">
        <v>0</v>
      </c>
      <c r="F153" s="236" t="s">
        <v>903</v>
      </c>
      <c r="G153" s="31" t="s">
        <v>911</v>
      </c>
      <c r="H153" s="68"/>
      <c r="I153" s="31"/>
      <c r="J153" s="373"/>
    </row>
    <row r="154" spans="1:10" s="124" customFormat="1" ht="15.75" customHeight="1" x14ac:dyDescent="0.25">
      <c r="A154" s="349">
        <v>40</v>
      </c>
      <c r="B154" s="370" t="s">
        <v>756</v>
      </c>
      <c r="C154" s="370" t="s">
        <v>797</v>
      </c>
      <c r="D154" s="374">
        <v>5</v>
      </c>
      <c r="E154" s="32">
        <v>0</v>
      </c>
      <c r="F154" s="236" t="s">
        <v>903</v>
      </c>
      <c r="G154" s="31" t="s">
        <v>30</v>
      </c>
      <c r="H154" s="68"/>
      <c r="I154" s="31"/>
      <c r="J154" s="373"/>
    </row>
    <row r="155" spans="1:10" s="124" customFormat="1" ht="15.75" customHeight="1" x14ac:dyDescent="0.25">
      <c r="A155" s="349">
        <v>41</v>
      </c>
      <c r="B155" s="370" t="s">
        <v>759</v>
      </c>
      <c r="C155" s="370" t="s">
        <v>125</v>
      </c>
      <c r="D155" s="374">
        <v>5</v>
      </c>
      <c r="E155" s="32">
        <v>0</v>
      </c>
      <c r="F155" s="236" t="s">
        <v>903</v>
      </c>
      <c r="G155" s="31" t="s">
        <v>30</v>
      </c>
      <c r="H155" s="68"/>
      <c r="I155" s="31"/>
      <c r="J155" s="373"/>
    </row>
    <row r="156" spans="1:10" s="124" customFormat="1" ht="15.75" customHeight="1" x14ac:dyDescent="0.25">
      <c r="A156" s="349">
        <v>42</v>
      </c>
      <c r="B156" s="370" t="s">
        <v>760</v>
      </c>
      <c r="C156" s="370" t="s">
        <v>785</v>
      </c>
      <c r="D156" s="374">
        <v>5</v>
      </c>
      <c r="E156" s="32">
        <v>0</v>
      </c>
      <c r="F156" s="236" t="s">
        <v>903</v>
      </c>
      <c r="G156" s="31" t="s">
        <v>911</v>
      </c>
      <c r="H156" s="68"/>
      <c r="I156" s="31"/>
      <c r="J156" s="373"/>
    </row>
    <row r="157" spans="1:10" s="124" customFormat="1" ht="15.75" customHeight="1" x14ac:dyDescent="0.25">
      <c r="A157" s="349">
        <v>43</v>
      </c>
      <c r="B157" s="370" t="s">
        <v>755</v>
      </c>
      <c r="C157" s="370" t="s">
        <v>125</v>
      </c>
      <c r="D157" s="374">
        <v>5</v>
      </c>
      <c r="E157" s="32">
        <v>17500</v>
      </c>
      <c r="F157" s="236" t="s">
        <v>903</v>
      </c>
      <c r="G157" s="31" t="s">
        <v>48</v>
      </c>
      <c r="H157" s="68"/>
      <c r="I157" s="31"/>
      <c r="J157" s="373"/>
    </row>
    <row r="158" spans="1:10" s="124" customFormat="1" ht="15.75" customHeight="1" x14ac:dyDescent="0.25">
      <c r="A158" s="349">
        <v>44</v>
      </c>
      <c r="B158" s="370" t="s">
        <v>761</v>
      </c>
      <c r="C158" s="370" t="s">
        <v>125</v>
      </c>
      <c r="D158" s="374">
        <v>5</v>
      </c>
      <c r="E158" s="32">
        <v>0</v>
      </c>
      <c r="F158" s="236" t="s">
        <v>903</v>
      </c>
      <c r="G158" s="31" t="s">
        <v>48</v>
      </c>
      <c r="H158" s="68"/>
      <c r="I158" s="31"/>
      <c r="J158" s="373"/>
    </row>
    <row r="159" spans="1:10" s="124" customFormat="1" ht="15.75" customHeight="1" x14ac:dyDescent="0.25">
      <c r="A159" s="349">
        <v>45</v>
      </c>
      <c r="B159" s="370" t="s">
        <v>761</v>
      </c>
      <c r="C159" s="370" t="s">
        <v>794</v>
      </c>
      <c r="D159" s="374">
        <v>5</v>
      </c>
      <c r="E159" s="32">
        <v>0</v>
      </c>
      <c r="F159" s="236" t="s">
        <v>903</v>
      </c>
      <c r="G159" s="31" t="s">
        <v>911</v>
      </c>
      <c r="H159" s="68"/>
      <c r="I159" s="31"/>
      <c r="J159" s="373"/>
    </row>
    <row r="160" spans="1:10" s="124" customFormat="1" ht="15.75" customHeight="1" x14ac:dyDescent="0.25">
      <c r="A160" s="349">
        <v>47</v>
      </c>
      <c r="B160" s="370" t="s">
        <v>763</v>
      </c>
      <c r="C160" s="370" t="s">
        <v>69</v>
      </c>
      <c r="D160" s="374">
        <v>5</v>
      </c>
      <c r="E160" s="32" t="s">
        <v>912</v>
      </c>
      <c r="F160" s="236" t="s">
        <v>903</v>
      </c>
      <c r="G160" s="31" t="s">
        <v>11</v>
      </c>
      <c r="H160" s="68"/>
      <c r="I160" s="31"/>
      <c r="J160" s="373"/>
    </row>
    <row r="161" spans="1:10" s="124" customFormat="1" ht="15.75" customHeight="1" x14ac:dyDescent="0.25">
      <c r="A161" s="349">
        <v>48</v>
      </c>
      <c r="B161" s="370" t="s">
        <v>750</v>
      </c>
      <c r="C161" s="370" t="s">
        <v>677</v>
      </c>
      <c r="D161" s="374">
        <v>5</v>
      </c>
      <c r="E161" s="32">
        <v>0</v>
      </c>
      <c r="F161" s="236" t="s">
        <v>903</v>
      </c>
      <c r="G161" s="31" t="s">
        <v>30</v>
      </c>
      <c r="H161" s="68"/>
      <c r="I161" s="31"/>
      <c r="J161" s="373"/>
    </row>
    <row r="162" spans="1:10" s="124" customFormat="1" ht="15.75" customHeight="1" x14ac:dyDescent="0.25">
      <c r="A162" s="349">
        <v>49</v>
      </c>
      <c r="B162" s="370" t="s">
        <v>764</v>
      </c>
      <c r="C162" s="370" t="s">
        <v>125</v>
      </c>
      <c r="D162" s="374">
        <v>5</v>
      </c>
      <c r="E162" s="32">
        <v>0</v>
      </c>
      <c r="F162" s="236" t="s">
        <v>903</v>
      </c>
      <c r="G162" s="31" t="s">
        <v>30</v>
      </c>
      <c r="H162" s="68"/>
      <c r="I162" s="31"/>
      <c r="J162" s="373"/>
    </row>
    <row r="163" spans="1:10" s="124" customFormat="1" ht="15.75" customHeight="1" x14ac:dyDescent="0.25">
      <c r="A163" s="349">
        <v>50</v>
      </c>
      <c r="B163" s="370" t="s">
        <v>765</v>
      </c>
      <c r="C163" s="370" t="s">
        <v>798</v>
      </c>
      <c r="D163" s="374">
        <v>5</v>
      </c>
      <c r="E163" s="32">
        <v>0</v>
      </c>
      <c r="F163" s="236" t="s">
        <v>903</v>
      </c>
      <c r="G163" s="31" t="s">
        <v>911</v>
      </c>
      <c r="H163" s="68"/>
      <c r="I163" s="31"/>
      <c r="J163" s="373"/>
    </row>
    <row r="164" spans="1:10" s="124" customFormat="1" ht="15.75" customHeight="1" x14ac:dyDescent="0.25">
      <c r="A164" s="349">
        <v>51</v>
      </c>
      <c r="B164" s="370" t="s">
        <v>750</v>
      </c>
      <c r="C164" s="370" t="s">
        <v>791</v>
      </c>
      <c r="D164" s="374">
        <v>5</v>
      </c>
      <c r="E164" s="32">
        <v>0</v>
      </c>
      <c r="F164" s="236" t="s">
        <v>903</v>
      </c>
      <c r="G164" s="31" t="s">
        <v>48</v>
      </c>
      <c r="H164" s="68"/>
      <c r="I164" s="31"/>
      <c r="J164" s="373"/>
    </row>
    <row r="165" spans="1:10" s="124" customFormat="1" ht="15.75" customHeight="1" x14ac:dyDescent="0.25">
      <c r="A165" s="349">
        <v>52</v>
      </c>
      <c r="B165" s="370" t="s">
        <v>761</v>
      </c>
      <c r="C165" s="370" t="s">
        <v>799</v>
      </c>
      <c r="D165" s="374">
        <v>5</v>
      </c>
      <c r="E165" s="32">
        <v>0</v>
      </c>
      <c r="F165" s="236" t="s">
        <v>903</v>
      </c>
      <c r="G165" s="31" t="s">
        <v>911</v>
      </c>
      <c r="H165" s="68"/>
      <c r="I165" s="31"/>
      <c r="J165" s="373"/>
    </row>
    <row r="166" spans="1:10" s="124" customFormat="1" ht="15.75" customHeight="1" x14ac:dyDescent="0.25">
      <c r="A166" s="349">
        <v>53</v>
      </c>
      <c r="B166" s="371" t="s">
        <v>766</v>
      </c>
      <c r="C166" s="371" t="s">
        <v>125</v>
      </c>
      <c r="D166" s="374">
        <v>5</v>
      </c>
      <c r="E166" s="32"/>
      <c r="F166" s="236" t="s">
        <v>910</v>
      </c>
      <c r="G166" s="31" t="s">
        <v>30</v>
      </c>
      <c r="H166" s="68"/>
      <c r="I166" s="31"/>
      <c r="J166" s="373"/>
    </row>
    <row r="167" spans="1:10" s="124" customFormat="1" ht="15.75" customHeight="1" x14ac:dyDescent="0.25">
      <c r="A167" s="349">
        <v>54</v>
      </c>
      <c r="B167" s="375" t="s">
        <v>767</v>
      </c>
      <c r="C167" s="375" t="s">
        <v>796</v>
      </c>
      <c r="D167" s="374">
        <v>5</v>
      </c>
      <c r="E167" s="32"/>
      <c r="F167" s="236" t="s">
        <v>910</v>
      </c>
      <c r="G167" s="31" t="s">
        <v>30</v>
      </c>
      <c r="H167" s="68"/>
      <c r="I167" s="31"/>
      <c r="J167" s="373"/>
    </row>
    <row r="168" spans="1:10" s="124" customFormat="1" ht="15.75" customHeight="1" x14ac:dyDescent="0.25">
      <c r="A168" s="349">
        <v>55</v>
      </c>
      <c r="B168" s="370" t="s">
        <v>762</v>
      </c>
      <c r="C168" s="370" t="s">
        <v>730</v>
      </c>
      <c r="D168" s="374">
        <v>5</v>
      </c>
      <c r="E168" s="32">
        <v>500000</v>
      </c>
      <c r="F168" s="236" t="s">
        <v>903</v>
      </c>
      <c r="G168" s="31" t="s">
        <v>911</v>
      </c>
      <c r="H168" s="68"/>
      <c r="I168" s="31"/>
      <c r="J168" s="373"/>
    </row>
    <row r="169" spans="1:10" s="124" customFormat="1" ht="15.75" customHeight="1" x14ac:dyDescent="0.25">
      <c r="A169" s="349">
        <v>56</v>
      </c>
      <c r="B169" s="370" t="s">
        <v>768</v>
      </c>
      <c r="C169" s="370" t="s">
        <v>125</v>
      </c>
      <c r="D169" s="374">
        <v>5</v>
      </c>
      <c r="E169" s="32">
        <v>0</v>
      </c>
      <c r="F169" s="236" t="s">
        <v>903</v>
      </c>
      <c r="G169" s="31" t="s">
        <v>30</v>
      </c>
      <c r="H169" s="68"/>
      <c r="I169" s="31"/>
      <c r="J169" s="373"/>
    </row>
    <row r="170" spans="1:10" s="124" customFormat="1" ht="15.75" customHeight="1" x14ac:dyDescent="0.25">
      <c r="A170" s="349">
        <v>58</v>
      </c>
      <c r="B170" s="370" t="s">
        <v>761</v>
      </c>
      <c r="C170" s="370" t="s">
        <v>785</v>
      </c>
      <c r="D170" s="374">
        <v>5</v>
      </c>
      <c r="E170" s="32">
        <v>0</v>
      </c>
      <c r="F170" s="236" t="s">
        <v>903</v>
      </c>
      <c r="G170" s="31" t="s">
        <v>911</v>
      </c>
      <c r="H170" s="68"/>
      <c r="I170" s="31"/>
      <c r="J170" s="373"/>
    </row>
    <row r="171" spans="1:10" s="124" customFormat="1" ht="15.75" customHeight="1" x14ac:dyDescent="0.25">
      <c r="A171" s="349">
        <v>59</v>
      </c>
      <c r="B171" s="370" t="s">
        <v>761</v>
      </c>
      <c r="C171" s="370" t="s">
        <v>785</v>
      </c>
      <c r="D171" s="374">
        <v>5</v>
      </c>
      <c r="E171" s="32">
        <v>0</v>
      </c>
      <c r="F171" s="236" t="s">
        <v>903</v>
      </c>
      <c r="G171" s="31" t="s">
        <v>911</v>
      </c>
      <c r="H171" s="68"/>
      <c r="I171" s="31"/>
      <c r="J171" s="373"/>
    </row>
    <row r="172" spans="1:10" s="124" customFormat="1" ht="15.75" customHeight="1" x14ac:dyDescent="0.25">
      <c r="A172" s="349">
        <v>60</v>
      </c>
      <c r="B172" s="370" t="s">
        <v>761</v>
      </c>
      <c r="C172" s="370" t="s">
        <v>798</v>
      </c>
      <c r="D172" s="374">
        <v>5</v>
      </c>
      <c r="E172" s="32">
        <v>0</v>
      </c>
      <c r="F172" s="236" t="s">
        <v>903</v>
      </c>
      <c r="G172" s="31" t="s">
        <v>911</v>
      </c>
      <c r="H172" s="68"/>
      <c r="I172" s="31"/>
      <c r="J172" s="373"/>
    </row>
    <row r="173" spans="1:10" s="124" customFormat="1" ht="15.75" customHeight="1" x14ac:dyDescent="0.25">
      <c r="A173" s="349">
        <v>61</v>
      </c>
      <c r="B173" s="370" t="s">
        <v>761</v>
      </c>
      <c r="C173" s="370" t="s">
        <v>798</v>
      </c>
      <c r="D173" s="374">
        <v>5</v>
      </c>
      <c r="E173" s="32">
        <v>0</v>
      </c>
      <c r="F173" s="236" t="s">
        <v>903</v>
      </c>
      <c r="G173" s="31" t="s">
        <v>911</v>
      </c>
      <c r="H173" s="68"/>
      <c r="I173" s="31"/>
      <c r="J173" s="373"/>
    </row>
    <row r="174" spans="1:10" s="124" customFormat="1" ht="15.75" customHeight="1" x14ac:dyDescent="0.25">
      <c r="A174" s="349">
        <v>62</v>
      </c>
      <c r="B174" s="370" t="s">
        <v>769</v>
      </c>
      <c r="C174" s="370" t="s">
        <v>125</v>
      </c>
      <c r="D174" s="374">
        <v>5</v>
      </c>
      <c r="E174" s="32">
        <v>0</v>
      </c>
      <c r="F174" s="236" t="s">
        <v>910</v>
      </c>
      <c r="G174" s="31" t="s">
        <v>30</v>
      </c>
      <c r="H174" s="68"/>
      <c r="I174" s="31"/>
      <c r="J174" s="373"/>
    </row>
    <row r="175" spans="1:10" s="124" customFormat="1" ht="15.75" customHeight="1" x14ac:dyDescent="0.25">
      <c r="A175" s="349">
        <v>63</v>
      </c>
      <c r="B175" s="370" t="s">
        <v>750</v>
      </c>
      <c r="C175" s="370" t="s">
        <v>791</v>
      </c>
      <c r="D175" s="374">
        <v>5</v>
      </c>
      <c r="E175" s="32">
        <v>0</v>
      </c>
      <c r="F175" s="236" t="s">
        <v>909</v>
      </c>
      <c r="G175" s="31" t="s">
        <v>30</v>
      </c>
      <c r="H175" s="68"/>
      <c r="I175" s="31"/>
      <c r="J175" s="373"/>
    </row>
    <row r="176" spans="1:10" s="124" customFormat="1" ht="15.75" customHeight="1" x14ac:dyDescent="0.25">
      <c r="A176" s="349">
        <v>65</v>
      </c>
      <c r="B176" s="348" t="s">
        <v>770</v>
      </c>
      <c r="C176" s="348" t="s">
        <v>796</v>
      </c>
      <c r="D176" s="374">
        <v>5</v>
      </c>
      <c r="E176" s="32">
        <v>0</v>
      </c>
      <c r="F176" s="236" t="s">
        <v>903</v>
      </c>
      <c r="G176" s="31" t="s">
        <v>30</v>
      </c>
      <c r="H176" s="68"/>
      <c r="I176" s="31"/>
      <c r="J176" s="373"/>
    </row>
    <row r="177" spans="1:10" s="124" customFormat="1" ht="15.75" customHeight="1" x14ac:dyDescent="0.25">
      <c r="A177" s="349">
        <v>66</v>
      </c>
      <c r="B177" s="348" t="s">
        <v>771</v>
      </c>
      <c r="C177" s="348" t="s">
        <v>798</v>
      </c>
      <c r="D177" s="374">
        <v>5</v>
      </c>
      <c r="E177" s="32">
        <v>0</v>
      </c>
      <c r="F177" s="236" t="s">
        <v>903</v>
      </c>
      <c r="G177" s="31" t="s">
        <v>911</v>
      </c>
      <c r="H177" s="68"/>
      <c r="I177" s="31"/>
      <c r="J177" s="373"/>
    </row>
    <row r="178" spans="1:10" s="124" customFormat="1" ht="15.75" customHeight="1" x14ac:dyDescent="0.25">
      <c r="A178" s="349">
        <v>67</v>
      </c>
      <c r="B178" s="370" t="s">
        <v>772</v>
      </c>
      <c r="C178" s="370" t="s">
        <v>791</v>
      </c>
      <c r="D178" s="374">
        <v>5</v>
      </c>
      <c r="E178" s="32">
        <v>0</v>
      </c>
      <c r="F178" s="236" t="s">
        <v>903</v>
      </c>
      <c r="G178" s="31" t="s">
        <v>30</v>
      </c>
      <c r="H178" s="68"/>
      <c r="I178" s="31"/>
      <c r="J178" s="373"/>
    </row>
    <row r="179" spans="1:10" s="124" customFormat="1" ht="15.75" customHeight="1" x14ac:dyDescent="0.25">
      <c r="A179" s="349">
        <v>68</v>
      </c>
      <c r="B179" s="370" t="s">
        <v>773</v>
      </c>
      <c r="C179" s="370" t="s">
        <v>677</v>
      </c>
      <c r="D179" s="374">
        <v>5</v>
      </c>
      <c r="E179" s="32">
        <v>0</v>
      </c>
      <c r="F179" s="236" t="s">
        <v>903</v>
      </c>
      <c r="G179" s="31" t="s">
        <v>135</v>
      </c>
      <c r="H179" s="68"/>
      <c r="I179" s="31"/>
      <c r="J179" s="373"/>
    </row>
    <row r="180" spans="1:10" s="124" customFormat="1" ht="15.75" customHeight="1" x14ac:dyDescent="0.25">
      <c r="A180" s="349">
        <v>69</v>
      </c>
      <c r="B180" s="370" t="s">
        <v>750</v>
      </c>
      <c r="C180" s="370" t="s">
        <v>800</v>
      </c>
      <c r="D180" s="374">
        <v>5</v>
      </c>
      <c r="E180" s="32">
        <v>0</v>
      </c>
      <c r="F180" s="236" t="s">
        <v>903</v>
      </c>
      <c r="G180" s="31" t="s">
        <v>30</v>
      </c>
      <c r="H180" s="68"/>
      <c r="I180" s="31"/>
      <c r="J180" s="373"/>
    </row>
    <row r="181" spans="1:10" s="124" customFormat="1" ht="15.75" customHeight="1" x14ac:dyDescent="0.25">
      <c r="A181" s="349">
        <v>70</v>
      </c>
      <c r="B181" s="370" t="s">
        <v>771</v>
      </c>
      <c r="C181" s="370" t="s">
        <v>801</v>
      </c>
      <c r="D181" s="374">
        <v>5</v>
      </c>
      <c r="E181" s="32">
        <v>0</v>
      </c>
      <c r="F181" s="236" t="s">
        <v>903</v>
      </c>
      <c r="G181" s="31" t="s">
        <v>911</v>
      </c>
      <c r="H181" s="68"/>
      <c r="I181" s="31"/>
      <c r="J181" s="373"/>
    </row>
    <row r="182" spans="1:10" s="124" customFormat="1" ht="15.75" customHeight="1" x14ac:dyDescent="0.25">
      <c r="A182" s="349">
        <v>71</v>
      </c>
      <c r="B182" s="371" t="s">
        <v>774</v>
      </c>
      <c r="C182" s="371" t="s">
        <v>802</v>
      </c>
      <c r="D182" s="374">
        <v>5</v>
      </c>
      <c r="E182" s="32">
        <v>0</v>
      </c>
      <c r="F182" s="236" t="s">
        <v>903</v>
      </c>
      <c r="G182" s="31" t="s">
        <v>30</v>
      </c>
      <c r="H182" s="68"/>
      <c r="I182" s="31"/>
      <c r="J182" s="373"/>
    </row>
    <row r="183" spans="1:10" s="124" customFormat="1" ht="15.75" customHeight="1" x14ac:dyDescent="0.25">
      <c r="A183" s="349">
        <v>72</v>
      </c>
      <c r="B183" s="370" t="s">
        <v>775</v>
      </c>
      <c r="C183" s="370" t="s">
        <v>803</v>
      </c>
      <c r="D183" s="374">
        <v>5</v>
      </c>
      <c r="E183" s="32">
        <v>0</v>
      </c>
      <c r="F183" s="236" t="s">
        <v>903</v>
      </c>
      <c r="G183" s="31" t="s">
        <v>909</v>
      </c>
      <c r="H183" s="68"/>
      <c r="I183" s="31"/>
      <c r="J183" s="373"/>
    </row>
    <row r="184" spans="1:10" s="124" customFormat="1" ht="15.75" customHeight="1" x14ac:dyDescent="0.25">
      <c r="A184" s="349">
        <v>73</v>
      </c>
      <c r="B184" s="370" t="s">
        <v>776</v>
      </c>
      <c r="C184" s="370" t="s">
        <v>69</v>
      </c>
      <c r="D184" s="374">
        <v>5</v>
      </c>
      <c r="E184" s="32">
        <v>0</v>
      </c>
      <c r="F184" s="236" t="s">
        <v>903</v>
      </c>
      <c r="G184" s="31" t="s">
        <v>909</v>
      </c>
      <c r="H184" s="68"/>
      <c r="I184" s="31"/>
      <c r="J184" s="373"/>
    </row>
    <row r="185" spans="1:10" s="124" customFormat="1" ht="15.75" customHeight="1" x14ac:dyDescent="0.25">
      <c r="A185" s="349">
        <v>74</v>
      </c>
      <c r="B185" s="370" t="s">
        <v>777</v>
      </c>
      <c r="C185" s="370" t="s">
        <v>804</v>
      </c>
      <c r="D185" s="374">
        <v>5</v>
      </c>
      <c r="E185" s="32">
        <v>0</v>
      </c>
      <c r="F185" s="236" t="s">
        <v>903</v>
      </c>
      <c r="G185" s="31" t="s">
        <v>30</v>
      </c>
      <c r="H185" s="68"/>
      <c r="I185" s="31"/>
      <c r="J185" s="373"/>
    </row>
    <row r="186" spans="1:10" s="124" customFormat="1" ht="27.75" customHeight="1" x14ac:dyDescent="0.25">
      <c r="A186" s="349">
        <v>76</v>
      </c>
      <c r="B186" s="370" t="s">
        <v>778</v>
      </c>
      <c r="C186" s="370" t="s">
        <v>805</v>
      </c>
      <c r="D186" s="374">
        <v>5</v>
      </c>
      <c r="E186" s="32">
        <v>0</v>
      </c>
      <c r="F186" s="150" t="s">
        <v>913</v>
      </c>
      <c r="G186" s="31" t="s">
        <v>30</v>
      </c>
      <c r="H186" s="68"/>
      <c r="I186" s="31"/>
      <c r="J186" s="373"/>
    </row>
    <row r="187" spans="1:10" s="124" customFormat="1" ht="15.75" customHeight="1" x14ac:dyDescent="0.25">
      <c r="A187" s="349">
        <v>79</v>
      </c>
      <c r="B187" s="370" t="s">
        <v>779</v>
      </c>
      <c r="C187" s="370" t="s">
        <v>677</v>
      </c>
      <c r="D187" s="374">
        <v>5</v>
      </c>
      <c r="E187" s="32">
        <v>0</v>
      </c>
      <c r="F187" s="236" t="s">
        <v>903</v>
      </c>
      <c r="G187" s="31" t="s">
        <v>30</v>
      </c>
      <c r="H187" s="68"/>
      <c r="I187" s="31"/>
      <c r="J187" s="373"/>
    </row>
    <row r="188" spans="1:10" s="124" customFormat="1" ht="15.75" customHeight="1" x14ac:dyDescent="0.25">
      <c r="A188" s="349">
        <v>80</v>
      </c>
      <c r="B188" s="370" t="s">
        <v>780</v>
      </c>
      <c r="C188" s="370" t="s">
        <v>125</v>
      </c>
      <c r="D188" s="374">
        <v>5</v>
      </c>
      <c r="E188" s="32"/>
      <c r="F188" s="236" t="s">
        <v>903</v>
      </c>
      <c r="G188" s="31" t="s">
        <v>30</v>
      </c>
      <c r="H188" s="68"/>
      <c r="I188" s="31"/>
      <c r="J188" s="373"/>
    </row>
    <row r="189" spans="1:10" s="124" customFormat="1" ht="15.75" customHeight="1" x14ac:dyDescent="0.25">
      <c r="A189" s="349">
        <v>81</v>
      </c>
      <c r="B189" s="370" t="s">
        <v>781</v>
      </c>
      <c r="C189" s="370" t="s">
        <v>805</v>
      </c>
      <c r="D189" s="374">
        <v>5</v>
      </c>
      <c r="E189" s="32">
        <v>0</v>
      </c>
      <c r="F189" s="236" t="s">
        <v>914</v>
      </c>
      <c r="G189" s="31" t="s">
        <v>30</v>
      </c>
      <c r="H189" s="68"/>
      <c r="I189" s="31"/>
      <c r="J189" s="373"/>
    </row>
    <row r="190" spans="1:10" s="124" customFormat="1" ht="15.75" customHeight="1" x14ac:dyDescent="0.25">
      <c r="A190" s="349">
        <v>82</v>
      </c>
      <c r="B190" s="370" t="s">
        <v>782</v>
      </c>
      <c r="C190" s="370" t="s">
        <v>806</v>
      </c>
      <c r="D190" s="374">
        <v>5</v>
      </c>
      <c r="E190" s="32">
        <v>0</v>
      </c>
      <c r="F190" s="236" t="s">
        <v>903</v>
      </c>
      <c r="G190" s="31" t="s">
        <v>32</v>
      </c>
      <c r="H190" s="68"/>
      <c r="I190" s="31"/>
      <c r="J190" s="373"/>
    </row>
    <row r="191" spans="1:10" s="124" customFormat="1" ht="15.75" customHeight="1" x14ac:dyDescent="0.25">
      <c r="A191" s="349">
        <v>83</v>
      </c>
      <c r="B191" s="370" t="s">
        <v>750</v>
      </c>
      <c r="C191" s="370" t="s">
        <v>807</v>
      </c>
      <c r="D191" s="374">
        <v>5</v>
      </c>
      <c r="E191" s="32">
        <v>0</v>
      </c>
      <c r="F191" s="236" t="s">
        <v>903</v>
      </c>
      <c r="G191" s="31" t="s">
        <v>30</v>
      </c>
      <c r="H191" s="68"/>
      <c r="I191" s="31"/>
      <c r="J191" s="373"/>
    </row>
    <row r="192" spans="1:10" s="124" customFormat="1" ht="15.75" customHeight="1" x14ac:dyDescent="0.25">
      <c r="A192" s="349">
        <v>84</v>
      </c>
      <c r="B192" s="370" t="s">
        <v>783</v>
      </c>
      <c r="C192" s="370" t="s">
        <v>808</v>
      </c>
      <c r="D192" s="374">
        <v>5</v>
      </c>
      <c r="E192" s="32"/>
      <c r="F192" s="236" t="s">
        <v>909</v>
      </c>
      <c r="G192" s="31" t="s">
        <v>30</v>
      </c>
      <c r="H192" s="68"/>
      <c r="I192" s="31"/>
      <c r="J192" s="373"/>
    </row>
    <row r="193" spans="1:10" s="124" customFormat="1" ht="15.75" customHeight="1" x14ac:dyDescent="0.25">
      <c r="A193" s="349">
        <v>85</v>
      </c>
      <c r="B193" s="349" t="s">
        <v>916</v>
      </c>
      <c r="C193" s="349" t="s">
        <v>677</v>
      </c>
      <c r="D193" s="374">
        <v>5</v>
      </c>
      <c r="E193" s="32"/>
      <c r="F193" s="236" t="s">
        <v>909</v>
      </c>
      <c r="G193" s="31" t="s">
        <v>30</v>
      </c>
      <c r="H193" s="68"/>
      <c r="I193" s="31"/>
      <c r="J193" s="373"/>
    </row>
    <row r="194" spans="1:10" s="124" customFormat="1" ht="15.75" customHeight="1" x14ac:dyDescent="0.25">
      <c r="A194" s="349">
        <v>86</v>
      </c>
      <c r="B194" s="349" t="s">
        <v>915</v>
      </c>
      <c r="C194" s="370" t="s">
        <v>809</v>
      </c>
      <c r="D194" s="374">
        <v>5</v>
      </c>
      <c r="E194" s="32"/>
      <c r="F194" s="236" t="s">
        <v>909</v>
      </c>
      <c r="G194" s="31" t="s">
        <v>30</v>
      </c>
      <c r="H194" s="68"/>
      <c r="I194" s="31"/>
      <c r="J194" s="373"/>
    </row>
    <row r="195" spans="1:10" s="124" customFormat="1" ht="15.75" customHeight="1" x14ac:dyDescent="0.25">
      <c r="A195" s="349">
        <v>87</v>
      </c>
      <c r="B195" s="349" t="s">
        <v>750</v>
      </c>
      <c r="C195" s="349" t="s">
        <v>677</v>
      </c>
      <c r="D195" s="374">
        <v>5</v>
      </c>
      <c r="E195" s="32"/>
      <c r="F195" s="236" t="s">
        <v>903</v>
      </c>
      <c r="G195" s="31" t="s">
        <v>909</v>
      </c>
      <c r="H195" s="68"/>
      <c r="I195" s="31"/>
      <c r="J195" s="373"/>
    </row>
    <row r="196" spans="1:10" s="124" customFormat="1" ht="15.75" customHeight="1" x14ac:dyDescent="0.25">
      <c r="A196" s="349">
        <v>88</v>
      </c>
      <c r="B196" s="349" t="s">
        <v>743</v>
      </c>
      <c r="C196" s="349" t="s">
        <v>917</v>
      </c>
      <c r="D196" s="374">
        <v>5</v>
      </c>
      <c r="E196" s="32"/>
      <c r="F196" s="236" t="s">
        <v>909</v>
      </c>
      <c r="G196" s="31" t="s">
        <v>30</v>
      </c>
      <c r="H196" s="68"/>
      <c r="I196" s="31"/>
      <c r="J196" s="373"/>
    </row>
    <row r="197" spans="1:10" s="124" customFormat="1" ht="15.75" customHeight="1" x14ac:dyDescent="0.25">
      <c r="A197" s="349">
        <v>90</v>
      </c>
      <c r="B197" s="349" t="s">
        <v>810</v>
      </c>
      <c r="C197" s="349" t="s">
        <v>811</v>
      </c>
      <c r="D197" s="374">
        <v>5</v>
      </c>
      <c r="E197" s="32"/>
      <c r="F197" s="236" t="s">
        <v>909</v>
      </c>
      <c r="G197" s="31" t="s">
        <v>30</v>
      </c>
      <c r="H197" s="68"/>
      <c r="I197" s="31"/>
      <c r="J197" s="373"/>
    </row>
    <row r="198" spans="1:10" s="124" customFormat="1" ht="15.75" customHeight="1" x14ac:dyDescent="0.25">
      <c r="A198" s="349">
        <v>91</v>
      </c>
      <c r="B198" s="349" t="s">
        <v>751</v>
      </c>
      <c r="C198" s="349" t="s">
        <v>812</v>
      </c>
      <c r="D198" s="374">
        <v>5</v>
      </c>
      <c r="E198" s="32">
        <v>0</v>
      </c>
      <c r="F198" s="236" t="s">
        <v>909</v>
      </c>
      <c r="G198" s="31" t="s">
        <v>30</v>
      </c>
      <c r="H198" s="68"/>
      <c r="I198" s="31"/>
      <c r="J198" s="373"/>
    </row>
    <row r="199" spans="1:10" s="124" customFormat="1" ht="15.75" customHeight="1" x14ac:dyDescent="0.25">
      <c r="A199" s="349">
        <v>92</v>
      </c>
      <c r="B199" s="349" t="s">
        <v>750</v>
      </c>
      <c r="C199" s="349" t="s">
        <v>894</v>
      </c>
      <c r="D199" s="374">
        <v>5</v>
      </c>
      <c r="E199" s="32">
        <v>0</v>
      </c>
      <c r="F199" s="236" t="s">
        <v>909</v>
      </c>
      <c r="G199" s="31" t="s">
        <v>30</v>
      </c>
      <c r="H199" s="68"/>
      <c r="I199" s="31"/>
      <c r="J199" s="373"/>
    </row>
    <row r="200" spans="1:10" x14ac:dyDescent="0.25">
      <c r="A200" s="349"/>
      <c r="B200" s="349"/>
      <c r="C200" s="31"/>
      <c r="D200" s="3" t="s">
        <v>211</v>
      </c>
      <c r="E200" s="390">
        <f>SUM(E119:E198)</f>
        <v>667500</v>
      </c>
      <c r="F200" s="29" t="s">
        <v>205</v>
      </c>
      <c r="G200" s="29"/>
      <c r="H200" s="349">
        <v>1</v>
      </c>
      <c r="I200" s="349"/>
      <c r="J200" s="352"/>
    </row>
    <row r="201" spans="1:10" ht="30" x14ac:dyDescent="0.25">
      <c r="A201" s="335"/>
      <c r="B201" s="335"/>
      <c r="C201" s="37"/>
      <c r="D201" s="5"/>
      <c r="E201" s="164"/>
      <c r="F201" s="29" t="s">
        <v>230</v>
      </c>
      <c r="G201" s="29"/>
      <c r="H201" s="349">
        <v>0</v>
      </c>
      <c r="I201" s="349"/>
      <c r="J201" s="352"/>
    </row>
    <row r="202" spans="1:10" ht="30" x14ac:dyDescent="0.25">
      <c r="A202" s="335"/>
      <c r="B202" s="335"/>
      <c r="C202" s="37"/>
      <c r="D202" s="5"/>
      <c r="E202" s="164"/>
      <c r="F202" s="29" t="s">
        <v>208</v>
      </c>
      <c r="G202" s="29"/>
      <c r="H202" s="349">
        <v>0</v>
      </c>
      <c r="I202" s="349"/>
      <c r="J202" s="352"/>
    </row>
    <row r="203" spans="1:10" x14ac:dyDescent="0.25">
      <c r="A203" s="335"/>
      <c r="B203" s="335"/>
      <c r="C203" s="37"/>
      <c r="D203" s="5"/>
      <c r="E203" s="164"/>
      <c r="F203" s="3" t="s">
        <v>212</v>
      </c>
      <c r="G203" s="3"/>
      <c r="H203" s="349">
        <v>1</v>
      </c>
      <c r="I203" s="349"/>
      <c r="J203" s="352"/>
    </row>
    <row r="204" spans="1:10" x14ac:dyDescent="0.25">
      <c r="A204" s="335"/>
      <c r="B204" s="335"/>
      <c r="C204" s="37"/>
      <c r="D204" s="5"/>
      <c r="E204" s="164"/>
      <c r="F204" s="3" t="s">
        <v>209</v>
      </c>
      <c r="G204" s="3"/>
      <c r="H204" s="349">
        <v>0</v>
      </c>
      <c r="I204" s="349"/>
      <c r="J204" s="352"/>
    </row>
    <row r="205" spans="1:10" ht="15.75" thickBot="1" x14ac:dyDescent="0.3">
      <c r="D205" s="5"/>
      <c r="E205" s="164"/>
      <c r="F205" s="5"/>
      <c r="G205" s="5"/>
    </row>
    <row r="206" spans="1:10" x14ac:dyDescent="0.25">
      <c r="A206" s="394"/>
      <c r="B206" s="278" t="s">
        <v>226</v>
      </c>
      <c r="C206" s="122"/>
      <c r="D206" s="123"/>
      <c r="E206" s="239"/>
      <c r="F206" s="123"/>
      <c r="G206" s="123"/>
      <c r="H206" s="123"/>
      <c r="I206" s="123"/>
      <c r="J206" s="324"/>
    </row>
    <row r="207" spans="1:10" ht="15.75" thickBot="1" x14ac:dyDescent="0.3">
      <c r="A207" s="395"/>
      <c r="B207" s="306" t="s">
        <v>162</v>
      </c>
      <c r="C207" s="318"/>
      <c r="D207" s="240"/>
      <c r="E207" s="241"/>
      <c r="F207" s="240"/>
      <c r="G207" s="240"/>
      <c r="H207" s="240"/>
      <c r="I207" s="240"/>
      <c r="J207" s="325"/>
    </row>
    <row r="208" spans="1:10" ht="30" x14ac:dyDescent="0.25">
      <c r="A208" s="385" t="s">
        <v>219</v>
      </c>
      <c r="B208" s="391" t="s">
        <v>8</v>
      </c>
      <c r="C208" s="391" t="s">
        <v>0</v>
      </c>
      <c r="D208" s="391" t="s">
        <v>691</v>
      </c>
      <c r="E208" s="392" t="s">
        <v>101</v>
      </c>
      <c r="F208" s="391" t="s">
        <v>905</v>
      </c>
      <c r="G208" s="391" t="s">
        <v>906</v>
      </c>
      <c r="H208" s="391" t="s">
        <v>103</v>
      </c>
      <c r="I208" s="391" t="s">
        <v>104</v>
      </c>
      <c r="J208" s="393" t="s">
        <v>105</v>
      </c>
    </row>
    <row r="209" spans="1:10" ht="75" x14ac:dyDescent="0.25">
      <c r="A209" s="368">
        <v>1</v>
      </c>
      <c r="B209" s="376" t="s">
        <v>646</v>
      </c>
      <c r="C209" s="376" t="s">
        <v>34</v>
      </c>
      <c r="D209" s="376">
        <v>5</v>
      </c>
      <c r="E209" s="377">
        <v>900</v>
      </c>
      <c r="F209" s="236" t="s">
        <v>903</v>
      </c>
      <c r="G209" s="376" t="s">
        <v>647</v>
      </c>
      <c r="H209" s="378" t="s">
        <v>12</v>
      </c>
      <c r="I209" s="376" t="s">
        <v>648</v>
      </c>
      <c r="J209" s="379" t="s">
        <v>649</v>
      </c>
    </row>
    <row r="210" spans="1:10" x14ac:dyDescent="0.25">
      <c r="A210" s="368">
        <v>2</v>
      </c>
      <c r="B210" s="376" t="s">
        <v>658</v>
      </c>
      <c r="C210" s="376" t="s">
        <v>676</v>
      </c>
      <c r="D210" s="376">
        <v>5</v>
      </c>
      <c r="E210" s="377">
        <v>4600</v>
      </c>
      <c r="F210" s="236" t="s">
        <v>903</v>
      </c>
      <c r="G210" s="376" t="s">
        <v>48</v>
      </c>
      <c r="H210" s="378"/>
      <c r="I210" s="376"/>
      <c r="J210" s="379" t="s">
        <v>692</v>
      </c>
    </row>
    <row r="211" spans="1:10" x14ac:dyDescent="0.25">
      <c r="A211" s="368">
        <v>3</v>
      </c>
      <c r="B211" s="376" t="s">
        <v>659</v>
      </c>
      <c r="C211" s="376" t="s">
        <v>677</v>
      </c>
      <c r="D211" s="376">
        <v>7</v>
      </c>
      <c r="E211" s="377">
        <v>0</v>
      </c>
      <c r="F211" s="236" t="s">
        <v>903</v>
      </c>
      <c r="G211" s="376" t="s">
        <v>48</v>
      </c>
      <c r="H211" s="378"/>
      <c r="I211" s="376"/>
      <c r="J211" s="379" t="s">
        <v>693</v>
      </c>
    </row>
    <row r="212" spans="1:10" x14ac:dyDescent="0.25">
      <c r="A212" s="368">
        <v>4</v>
      </c>
      <c r="B212" s="376" t="s">
        <v>660</v>
      </c>
      <c r="C212" s="376" t="s">
        <v>678</v>
      </c>
      <c r="D212" s="376">
        <v>5</v>
      </c>
      <c r="E212" s="377">
        <v>2700</v>
      </c>
      <c r="F212" s="236" t="s">
        <v>903</v>
      </c>
      <c r="G212" s="376" t="s">
        <v>48</v>
      </c>
      <c r="H212" s="378"/>
      <c r="I212" s="376"/>
      <c r="J212" s="379" t="s">
        <v>694</v>
      </c>
    </row>
    <row r="213" spans="1:10" x14ac:dyDescent="0.25">
      <c r="A213" s="368">
        <v>5</v>
      </c>
      <c r="B213" s="376" t="s">
        <v>661</v>
      </c>
      <c r="C213" s="376" t="s">
        <v>679</v>
      </c>
      <c r="D213" s="376">
        <v>5</v>
      </c>
      <c r="E213" s="377">
        <v>0</v>
      </c>
      <c r="F213" s="236" t="s">
        <v>903</v>
      </c>
      <c r="G213" s="376" t="s">
        <v>48</v>
      </c>
      <c r="H213" s="378"/>
      <c r="I213" s="376"/>
      <c r="J213" s="379" t="s">
        <v>695</v>
      </c>
    </row>
    <row r="214" spans="1:10" x14ac:dyDescent="0.25">
      <c r="A214" s="368">
        <v>6</v>
      </c>
      <c r="B214" s="376" t="s">
        <v>662</v>
      </c>
      <c r="C214" s="376" t="s">
        <v>680</v>
      </c>
      <c r="D214" s="376">
        <v>5</v>
      </c>
      <c r="E214" s="377">
        <v>0</v>
      </c>
      <c r="F214" s="236" t="s">
        <v>903</v>
      </c>
      <c r="G214" s="376" t="s">
        <v>30</v>
      </c>
      <c r="H214" s="378"/>
      <c r="I214" s="376"/>
      <c r="J214" s="379" t="s">
        <v>696</v>
      </c>
    </row>
    <row r="215" spans="1:10" x14ac:dyDescent="0.25">
      <c r="A215" s="368">
        <v>8</v>
      </c>
      <c r="B215" s="376" t="s">
        <v>660</v>
      </c>
      <c r="C215" s="376" t="s">
        <v>681</v>
      </c>
      <c r="D215" s="376">
        <v>6</v>
      </c>
      <c r="E215" s="377">
        <v>2000</v>
      </c>
      <c r="F215" s="236" t="s">
        <v>903</v>
      </c>
      <c r="G215" s="376" t="s">
        <v>48</v>
      </c>
      <c r="H215" s="378"/>
      <c r="I215" s="376"/>
      <c r="J215" s="379" t="s">
        <v>697</v>
      </c>
    </row>
    <row r="216" spans="1:10" x14ac:dyDescent="0.25">
      <c r="A216" s="368">
        <v>9</v>
      </c>
      <c r="B216" s="376" t="s">
        <v>663</v>
      </c>
      <c r="C216" s="376" t="s">
        <v>125</v>
      </c>
      <c r="D216" s="376">
        <v>5</v>
      </c>
      <c r="E216" s="377">
        <v>0</v>
      </c>
      <c r="F216" s="236" t="s">
        <v>903</v>
      </c>
      <c r="G216" s="376" t="s">
        <v>48</v>
      </c>
      <c r="H216" s="378"/>
      <c r="I216" s="376"/>
      <c r="J216" s="379" t="s">
        <v>698</v>
      </c>
    </row>
    <row r="217" spans="1:10" x14ac:dyDescent="0.25">
      <c r="A217" s="368">
        <v>10</v>
      </c>
      <c r="B217" s="376" t="s">
        <v>663</v>
      </c>
      <c r="C217" s="376" t="s">
        <v>682</v>
      </c>
      <c r="D217" s="376">
        <v>5</v>
      </c>
      <c r="E217" s="377">
        <v>0</v>
      </c>
      <c r="F217" s="236" t="s">
        <v>903</v>
      </c>
      <c r="G217" s="376" t="s">
        <v>30</v>
      </c>
      <c r="H217" s="378"/>
      <c r="I217" s="376"/>
      <c r="J217" s="379" t="s">
        <v>699</v>
      </c>
    </row>
    <row r="218" spans="1:10" x14ac:dyDescent="0.25">
      <c r="A218" s="368">
        <v>11</v>
      </c>
      <c r="B218" s="376" t="s">
        <v>663</v>
      </c>
      <c r="C218" s="376" t="s">
        <v>683</v>
      </c>
      <c r="D218" s="376">
        <v>6</v>
      </c>
      <c r="E218" s="377">
        <v>0</v>
      </c>
      <c r="F218" s="236" t="s">
        <v>903</v>
      </c>
      <c r="G218" s="376" t="s">
        <v>30</v>
      </c>
      <c r="H218" s="378"/>
      <c r="I218" s="376"/>
      <c r="J218" s="379" t="s">
        <v>700</v>
      </c>
    </row>
    <row r="219" spans="1:10" x14ac:dyDescent="0.25">
      <c r="A219" s="368">
        <v>12</v>
      </c>
      <c r="B219" s="376" t="s">
        <v>664</v>
      </c>
      <c r="C219" s="376" t="s">
        <v>684</v>
      </c>
      <c r="D219" s="376">
        <v>5</v>
      </c>
      <c r="E219" s="377">
        <v>0</v>
      </c>
      <c r="F219" s="236" t="s">
        <v>903</v>
      </c>
      <c r="G219" s="376" t="s">
        <v>48</v>
      </c>
      <c r="H219" s="378"/>
      <c r="I219" s="376"/>
      <c r="J219" s="379" t="s">
        <v>701</v>
      </c>
    </row>
    <row r="220" spans="1:10" x14ac:dyDescent="0.25">
      <c r="A220" s="368">
        <v>13</v>
      </c>
      <c r="B220" s="376" t="s">
        <v>665</v>
      </c>
      <c r="C220" s="376" t="s">
        <v>678</v>
      </c>
      <c r="D220" s="376">
        <v>6</v>
      </c>
      <c r="E220" s="377">
        <v>12200</v>
      </c>
      <c r="F220" s="236" t="s">
        <v>903</v>
      </c>
      <c r="G220" s="376" t="s">
        <v>48</v>
      </c>
      <c r="H220" s="378"/>
      <c r="I220" s="376"/>
      <c r="J220" s="379" t="s">
        <v>702</v>
      </c>
    </row>
    <row r="221" spans="1:10" x14ac:dyDescent="0.25">
      <c r="A221" s="368">
        <v>14</v>
      </c>
      <c r="B221" s="376" t="s">
        <v>665</v>
      </c>
      <c r="C221" s="376" t="s">
        <v>678</v>
      </c>
      <c r="D221" s="376">
        <v>5</v>
      </c>
      <c r="E221" s="377">
        <v>12600</v>
      </c>
      <c r="F221" s="236" t="s">
        <v>903</v>
      </c>
      <c r="G221" s="376" t="s">
        <v>48</v>
      </c>
      <c r="H221" s="378"/>
      <c r="I221" s="376"/>
      <c r="J221" s="379" t="s">
        <v>703</v>
      </c>
    </row>
    <row r="222" spans="1:10" x14ac:dyDescent="0.25">
      <c r="A222" s="368">
        <v>15</v>
      </c>
      <c r="B222" s="376" t="s">
        <v>666</v>
      </c>
      <c r="C222" s="376" t="s">
        <v>125</v>
      </c>
      <c r="D222" s="376">
        <v>5</v>
      </c>
      <c r="E222" s="377">
        <v>0</v>
      </c>
      <c r="F222" s="236" t="s">
        <v>909</v>
      </c>
      <c r="G222" s="376" t="s">
        <v>30</v>
      </c>
      <c r="H222" s="378"/>
      <c r="I222" s="376"/>
      <c r="J222" s="379" t="s">
        <v>704</v>
      </c>
    </row>
    <row r="223" spans="1:10" x14ac:dyDescent="0.25">
      <c r="A223" s="368">
        <v>16</v>
      </c>
      <c r="B223" s="376" t="s">
        <v>669</v>
      </c>
      <c r="C223" s="376" t="s">
        <v>125</v>
      </c>
      <c r="D223" s="376">
        <v>5</v>
      </c>
      <c r="E223" s="377">
        <v>23000</v>
      </c>
      <c r="F223" s="236" t="s">
        <v>909</v>
      </c>
      <c r="G223" s="376" t="s">
        <v>30</v>
      </c>
      <c r="H223" s="378"/>
      <c r="I223" s="376"/>
      <c r="J223" s="379" t="s">
        <v>705</v>
      </c>
    </row>
    <row r="224" spans="1:10" x14ac:dyDescent="0.25">
      <c r="A224" s="368">
        <v>17</v>
      </c>
      <c r="B224" s="236" t="s">
        <v>667</v>
      </c>
      <c r="C224" s="376" t="s">
        <v>125</v>
      </c>
      <c r="D224" s="376">
        <v>10</v>
      </c>
      <c r="E224" s="377">
        <v>0</v>
      </c>
      <c r="F224" s="236" t="s">
        <v>903</v>
      </c>
      <c r="G224" s="376" t="s">
        <v>48</v>
      </c>
      <c r="H224" s="378"/>
      <c r="I224" s="376"/>
      <c r="J224" s="379" t="s">
        <v>706</v>
      </c>
    </row>
    <row r="225" spans="1:10" x14ac:dyDescent="0.25">
      <c r="A225" s="368">
        <v>18</v>
      </c>
      <c r="B225" s="236" t="s">
        <v>674</v>
      </c>
      <c r="C225" s="376" t="s">
        <v>685</v>
      </c>
      <c r="D225" s="376">
        <v>5</v>
      </c>
      <c r="E225" s="377">
        <v>0</v>
      </c>
      <c r="F225" s="236" t="s">
        <v>903</v>
      </c>
      <c r="G225" s="376" t="s">
        <v>48</v>
      </c>
      <c r="H225" s="378"/>
      <c r="I225" s="376"/>
      <c r="J225" s="379" t="s">
        <v>707</v>
      </c>
    </row>
    <row r="226" spans="1:10" x14ac:dyDescent="0.25">
      <c r="A226" s="368">
        <v>19</v>
      </c>
      <c r="B226" s="236" t="s">
        <v>675</v>
      </c>
      <c r="C226" s="376" t="s">
        <v>678</v>
      </c>
      <c r="D226" s="376">
        <v>5</v>
      </c>
      <c r="E226" s="377">
        <v>5500</v>
      </c>
      <c r="F226" s="236" t="s">
        <v>903</v>
      </c>
      <c r="G226" s="376" t="s">
        <v>48</v>
      </c>
      <c r="H226" s="378"/>
      <c r="I226" s="376"/>
      <c r="J226" s="379" t="s">
        <v>708</v>
      </c>
    </row>
    <row r="227" spans="1:10" x14ac:dyDescent="0.25">
      <c r="A227" s="368">
        <v>20</v>
      </c>
      <c r="B227" s="376" t="s">
        <v>667</v>
      </c>
      <c r="C227" s="376" t="s">
        <v>686</v>
      </c>
      <c r="D227" s="376">
        <v>5</v>
      </c>
      <c r="E227" s="377">
        <v>0</v>
      </c>
      <c r="F227" s="236" t="s">
        <v>903</v>
      </c>
      <c r="G227" s="376" t="s">
        <v>30</v>
      </c>
      <c r="H227" s="378"/>
      <c r="I227" s="376"/>
      <c r="J227" s="379" t="s">
        <v>709</v>
      </c>
    </row>
    <row r="228" spans="1:10" x14ac:dyDescent="0.25">
      <c r="A228" s="368">
        <v>21</v>
      </c>
      <c r="B228" s="376" t="s">
        <v>668</v>
      </c>
      <c r="C228" s="376" t="s">
        <v>69</v>
      </c>
      <c r="D228" s="376">
        <v>9</v>
      </c>
      <c r="E228" s="377">
        <v>0</v>
      </c>
      <c r="F228" s="236" t="s">
        <v>903</v>
      </c>
      <c r="G228" s="376" t="s">
        <v>48</v>
      </c>
      <c r="H228" s="378"/>
      <c r="I228" s="376"/>
      <c r="J228" s="379" t="s">
        <v>710</v>
      </c>
    </row>
    <row r="229" spans="1:10" x14ac:dyDescent="0.25">
      <c r="A229" s="368">
        <v>22</v>
      </c>
      <c r="B229" s="376" t="s">
        <v>343</v>
      </c>
      <c r="C229" s="376" t="s">
        <v>687</v>
      </c>
      <c r="D229" s="376">
        <v>5</v>
      </c>
      <c r="E229" s="377">
        <v>0</v>
      </c>
      <c r="F229" s="236" t="s">
        <v>909</v>
      </c>
      <c r="G229" s="376" t="s">
        <v>30</v>
      </c>
      <c r="H229" s="378"/>
      <c r="I229" s="376"/>
      <c r="J229" s="379" t="s">
        <v>711</v>
      </c>
    </row>
    <row r="230" spans="1:10" x14ac:dyDescent="0.25">
      <c r="A230" s="368">
        <v>24</v>
      </c>
      <c r="B230" s="376" t="s">
        <v>670</v>
      </c>
      <c r="C230" s="376" t="s">
        <v>69</v>
      </c>
      <c r="D230" s="376">
        <v>5</v>
      </c>
      <c r="E230" s="377">
        <v>0</v>
      </c>
      <c r="F230" s="236" t="s">
        <v>903</v>
      </c>
      <c r="G230" s="376" t="s">
        <v>48</v>
      </c>
      <c r="H230" s="378"/>
      <c r="I230" s="376"/>
      <c r="J230" s="379" t="s">
        <v>712</v>
      </c>
    </row>
    <row r="231" spans="1:10" x14ac:dyDescent="0.25">
      <c r="A231" s="368">
        <v>25</v>
      </c>
      <c r="B231" s="376" t="s">
        <v>671</v>
      </c>
      <c r="C231" s="376" t="s">
        <v>678</v>
      </c>
      <c r="D231" s="376">
        <v>6</v>
      </c>
      <c r="E231" s="377">
        <v>37000</v>
      </c>
      <c r="F231" s="236" t="s">
        <v>903</v>
      </c>
      <c r="G231" s="376" t="s">
        <v>48</v>
      </c>
      <c r="H231" s="378"/>
      <c r="I231" s="376"/>
      <c r="J231" s="379" t="s">
        <v>713</v>
      </c>
    </row>
    <row r="232" spans="1:10" x14ac:dyDescent="0.25">
      <c r="A232" s="368">
        <v>26</v>
      </c>
      <c r="B232" s="376" t="s">
        <v>343</v>
      </c>
      <c r="C232" s="376" t="s">
        <v>688</v>
      </c>
      <c r="D232" s="376">
        <v>5</v>
      </c>
      <c r="E232" s="377">
        <v>0</v>
      </c>
      <c r="F232" s="236" t="s">
        <v>909</v>
      </c>
      <c r="G232" s="376" t="s">
        <v>30</v>
      </c>
      <c r="H232" s="378"/>
      <c r="I232" s="376"/>
      <c r="J232" s="379" t="s">
        <v>714</v>
      </c>
    </row>
    <row r="233" spans="1:10" x14ac:dyDescent="0.25">
      <c r="A233" s="368">
        <v>27</v>
      </c>
      <c r="B233" s="376" t="s">
        <v>662</v>
      </c>
      <c r="C233" s="376" t="s">
        <v>689</v>
      </c>
      <c r="D233" s="376">
        <v>5</v>
      </c>
      <c r="E233" s="377">
        <v>20000</v>
      </c>
      <c r="F233" s="236" t="s">
        <v>909</v>
      </c>
      <c r="G233" s="376" t="s">
        <v>30</v>
      </c>
      <c r="H233" s="378"/>
      <c r="I233" s="376"/>
      <c r="J233" s="379" t="s">
        <v>715</v>
      </c>
    </row>
    <row r="234" spans="1:10" x14ac:dyDescent="0.25">
      <c r="A234" s="368">
        <v>28</v>
      </c>
      <c r="B234" s="376" t="s">
        <v>672</v>
      </c>
      <c r="C234" s="376" t="s">
        <v>678</v>
      </c>
      <c r="D234" s="376">
        <v>4</v>
      </c>
      <c r="E234" s="377">
        <v>17000</v>
      </c>
      <c r="F234" s="236" t="s">
        <v>903</v>
      </c>
      <c r="G234" s="376" t="s">
        <v>48</v>
      </c>
      <c r="H234" s="378"/>
      <c r="I234" s="376"/>
      <c r="J234" s="379" t="s">
        <v>716</v>
      </c>
    </row>
    <row r="235" spans="1:10" x14ac:dyDescent="0.25">
      <c r="A235" s="368">
        <v>29</v>
      </c>
      <c r="B235" s="376" t="s">
        <v>673</v>
      </c>
      <c r="C235" s="376" t="s">
        <v>677</v>
      </c>
      <c r="D235" s="376">
        <v>5</v>
      </c>
      <c r="E235" s="377">
        <v>0</v>
      </c>
      <c r="F235" s="236" t="s">
        <v>903</v>
      </c>
      <c r="G235" s="376" t="s">
        <v>30</v>
      </c>
      <c r="H235" s="378"/>
      <c r="I235" s="376"/>
      <c r="J235" s="379" t="s">
        <v>717</v>
      </c>
    </row>
    <row r="236" spans="1:10" x14ac:dyDescent="0.25">
      <c r="A236" s="368">
        <v>30</v>
      </c>
      <c r="B236" s="376" t="s">
        <v>674</v>
      </c>
      <c r="C236" s="376" t="s">
        <v>690</v>
      </c>
      <c r="D236" s="376">
        <v>5</v>
      </c>
      <c r="E236" s="377">
        <v>0</v>
      </c>
      <c r="F236" s="236" t="s">
        <v>903</v>
      </c>
      <c r="G236" s="376" t="s">
        <v>48</v>
      </c>
      <c r="H236" s="378"/>
      <c r="I236" s="376"/>
      <c r="J236" s="379" t="s">
        <v>718</v>
      </c>
    </row>
    <row r="237" spans="1:10" x14ac:dyDescent="0.25">
      <c r="A237" s="236"/>
      <c r="B237" s="236"/>
      <c r="C237" s="150"/>
      <c r="D237" s="3" t="s">
        <v>211</v>
      </c>
      <c r="E237" s="76">
        <f>SUM(E209:E236)</f>
        <v>137500</v>
      </c>
      <c r="F237" s="29" t="s">
        <v>205</v>
      </c>
      <c r="G237" s="29"/>
      <c r="H237" s="236">
        <v>0</v>
      </c>
      <c r="I237" s="236"/>
      <c r="J237" s="322"/>
    </row>
    <row r="238" spans="1:10" ht="30" x14ac:dyDescent="0.25">
      <c r="D238" s="5"/>
      <c r="E238" s="164"/>
      <c r="F238" s="29" t="s">
        <v>230</v>
      </c>
      <c r="G238" s="29"/>
      <c r="H238" s="236">
        <v>0</v>
      </c>
      <c r="I238" s="236"/>
      <c r="J238" s="322"/>
    </row>
    <row r="239" spans="1:10" ht="30" x14ac:dyDescent="0.25">
      <c r="D239" s="5"/>
      <c r="E239" s="164"/>
      <c r="F239" s="29" t="s">
        <v>208</v>
      </c>
      <c r="G239" s="29"/>
      <c r="H239" s="236">
        <v>0</v>
      </c>
      <c r="I239" s="236"/>
      <c r="J239" s="322"/>
    </row>
    <row r="240" spans="1:10" x14ac:dyDescent="0.25">
      <c r="D240" s="5"/>
      <c r="E240" s="164"/>
      <c r="F240" s="3" t="s">
        <v>212</v>
      </c>
      <c r="G240" s="3"/>
      <c r="H240" s="236">
        <v>0</v>
      </c>
      <c r="I240" s="236"/>
      <c r="J240" s="322"/>
    </row>
    <row r="241" spans="1:10" x14ac:dyDescent="0.25">
      <c r="D241" s="5"/>
      <c r="E241" s="164"/>
      <c r="F241" s="3" t="s">
        <v>209</v>
      </c>
      <c r="G241" s="3"/>
      <c r="H241" s="236">
        <v>0</v>
      </c>
      <c r="I241" s="236"/>
      <c r="J241" s="322"/>
    </row>
    <row r="242" spans="1:10" x14ac:dyDescent="0.25">
      <c r="D242" s="5"/>
      <c r="E242" s="164"/>
      <c r="F242" s="5"/>
      <c r="G242" s="5"/>
      <c r="H242" s="326"/>
    </row>
    <row r="243" spans="1:10" ht="15.75" thickBot="1" x14ac:dyDescent="0.3">
      <c r="D243" s="5"/>
      <c r="E243" s="164"/>
      <c r="F243" s="5"/>
      <c r="G243" s="5"/>
      <c r="H243" s="326"/>
    </row>
    <row r="244" spans="1:10" x14ac:dyDescent="0.25">
      <c r="A244" s="387"/>
      <c r="B244" s="304" t="s">
        <v>221</v>
      </c>
      <c r="C244" s="40"/>
      <c r="D244" s="355"/>
      <c r="E244" s="356"/>
      <c r="F244" s="355"/>
      <c r="G244" s="355"/>
      <c r="H244" s="355"/>
      <c r="I244" s="355"/>
      <c r="J244" s="357"/>
    </row>
    <row r="245" spans="1:10" ht="15.75" thickBot="1" x14ac:dyDescent="0.3">
      <c r="A245" s="388"/>
      <c r="B245" s="305" t="s">
        <v>162</v>
      </c>
      <c r="C245" s="79"/>
      <c r="D245" s="358"/>
      <c r="E245" s="359"/>
      <c r="F245" s="358"/>
      <c r="G245" s="358"/>
      <c r="H245" s="358"/>
      <c r="I245" s="358"/>
      <c r="J245" s="360"/>
    </row>
    <row r="246" spans="1:10" ht="30" x14ac:dyDescent="0.25">
      <c r="A246" s="385" t="s">
        <v>219</v>
      </c>
      <c r="B246" s="74" t="s">
        <v>8</v>
      </c>
      <c r="C246" s="74" t="s">
        <v>0</v>
      </c>
      <c r="D246" s="74" t="s">
        <v>691</v>
      </c>
      <c r="E246" s="75" t="s">
        <v>2</v>
      </c>
      <c r="F246" s="412" t="s">
        <v>905</v>
      </c>
      <c r="G246" s="74" t="s">
        <v>906</v>
      </c>
      <c r="H246" s="74" t="s">
        <v>4</v>
      </c>
      <c r="I246" s="74" t="s">
        <v>5</v>
      </c>
      <c r="J246" s="321" t="s">
        <v>6</v>
      </c>
    </row>
    <row r="247" spans="1:10" x14ac:dyDescent="0.25">
      <c r="A247" s="361">
        <v>1</v>
      </c>
      <c r="B247" s="349" t="s">
        <v>591</v>
      </c>
      <c r="C247" s="363" t="s">
        <v>684</v>
      </c>
      <c r="D247" s="364">
        <v>5</v>
      </c>
      <c r="E247" s="365">
        <v>0</v>
      </c>
      <c r="F247" s="366" t="s">
        <v>903</v>
      </c>
      <c r="G247" s="366" t="s">
        <v>48</v>
      </c>
      <c r="H247" s="366"/>
      <c r="I247" s="366"/>
      <c r="J247" s="367"/>
    </row>
    <row r="248" spans="1:10" x14ac:dyDescent="0.25">
      <c r="A248" s="361">
        <v>2</v>
      </c>
      <c r="B248" s="349" t="s">
        <v>591</v>
      </c>
      <c r="C248" s="363" t="s">
        <v>721</v>
      </c>
      <c r="D248" s="364">
        <v>7</v>
      </c>
      <c r="E248" s="365">
        <v>33000</v>
      </c>
      <c r="F248" s="366" t="s">
        <v>903</v>
      </c>
      <c r="G248" s="366" t="s">
        <v>48</v>
      </c>
      <c r="H248" s="366"/>
      <c r="I248" s="366"/>
      <c r="J248" s="367"/>
    </row>
    <row r="249" spans="1:10" x14ac:dyDescent="0.25">
      <c r="A249" s="361">
        <v>3</v>
      </c>
      <c r="B249" s="349" t="s">
        <v>719</v>
      </c>
      <c r="C249" s="363" t="s">
        <v>125</v>
      </c>
      <c r="D249" s="364">
        <v>5</v>
      </c>
      <c r="E249" s="365">
        <v>15000</v>
      </c>
      <c r="F249" s="366" t="s">
        <v>903</v>
      </c>
      <c r="G249" s="366" t="s">
        <v>48</v>
      </c>
      <c r="H249" s="366"/>
      <c r="I249" s="366"/>
      <c r="J249" s="367"/>
    </row>
    <row r="250" spans="1:10" x14ac:dyDescent="0.25">
      <c r="A250" s="361">
        <v>4</v>
      </c>
      <c r="B250" s="349" t="s">
        <v>720</v>
      </c>
      <c r="C250" s="363" t="s">
        <v>722</v>
      </c>
      <c r="D250" s="364">
        <v>5</v>
      </c>
      <c r="E250" s="365">
        <v>0</v>
      </c>
      <c r="F250" s="366" t="s">
        <v>903</v>
      </c>
      <c r="G250" s="366" t="s">
        <v>48</v>
      </c>
      <c r="H250" s="366"/>
      <c r="I250" s="366"/>
      <c r="J250" s="367"/>
    </row>
    <row r="251" spans="1:10" x14ac:dyDescent="0.25">
      <c r="A251" s="361">
        <v>5</v>
      </c>
      <c r="B251" s="349" t="s">
        <v>591</v>
      </c>
      <c r="C251" s="363" t="s">
        <v>684</v>
      </c>
      <c r="D251" s="364">
        <v>6</v>
      </c>
      <c r="E251" s="365">
        <v>0</v>
      </c>
      <c r="F251" s="366" t="s">
        <v>903</v>
      </c>
      <c r="G251" s="366" t="s">
        <v>48</v>
      </c>
      <c r="H251" s="366"/>
      <c r="I251" s="366"/>
      <c r="J251" s="367"/>
    </row>
    <row r="252" spans="1:10" x14ac:dyDescent="0.25">
      <c r="A252" s="361">
        <v>6</v>
      </c>
      <c r="B252" s="349" t="s">
        <v>591</v>
      </c>
      <c r="C252" s="363" t="s">
        <v>684</v>
      </c>
      <c r="D252" s="364">
        <v>5</v>
      </c>
      <c r="E252" s="365">
        <v>0</v>
      </c>
      <c r="F252" s="366" t="s">
        <v>903</v>
      </c>
      <c r="G252" s="366" t="s">
        <v>48</v>
      </c>
      <c r="H252" s="366"/>
      <c r="I252" s="366"/>
      <c r="J252" s="367"/>
    </row>
    <row r="253" spans="1:10" x14ac:dyDescent="0.25">
      <c r="A253" s="361">
        <v>7</v>
      </c>
      <c r="B253" s="349" t="s">
        <v>591</v>
      </c>
      <c r="C253" s="363" t="s">
        <v>684</v>
      </c>
      <c r="D253" s="364">
        <v>7</v>
      </c>
      <c r="E253" s="365">
        <v>0</v>
      </c>
      <c r="F253" s="366" t="s">
        <v>903</v>
      </c>
      <c r="G253" s="366" t="s">
        <v>48</v>
      </c>
      <c r="H253" s="366"/>
      <c r="I253" s="366"/>
      <c r="J253" s="367"/>
    </row>
    <row r="254" spans="1:10" x14ac:dyDescent="0.25">
      <c r="A254" s="361">
        <v>8</v>
      </c>
      <c r="B254" s="349" t="s">
        <v>591</v>
      </c>
      <c r="C254" s="363" t="s">
        <v>684</v>
      </c>
      <c r="D254" s="364">
        <v>5</v>
      </c>
      <c r="E254" s="365">
        <v>0</v>
      </c>
      <c r="F254" s="366" t="s">
        <v>903</v>
      </c>
      <c r="G254" s="366" t="s">
        <v>48</v>
      </c>
      <c r="H254" s="366"/>
      <c r="I254" s="366"/>
      <c r="J254" s="367"/>
    </row>
    <row r="255" spans="1:10" x14ac:dyDescent="0.25">
      <c r="A255" s="361">
        <v>9</v>
      </c>
      <c r="B255" s="349" t="s">
        <v>719</v>
      </c>
      <c r="C255" s="363" t="s">
        <v>729</v>
      </c>
      <c r="D255" s="364">
        <v>6</v>
      </c>
      <c r="E255" s="365">
        <v>19000</v>
      </c>
      <c r="F255" s="366" t="s">
        <v>903</v>
      </c>
      <c r="G255" s="366" t="s">
        <v>48</v>
      </c>
      <c r="H255" s="366"/>
      <c r="I255" s="366"/>
      <c r="J255" s="367"/>
    </row>
    <row r="256" spans="1:10" x14ac:dyDescent="0.25">
      <c r="A256" s="361">
        <v>10</v>
      </c>
      <c r="B256" s="349" t="s">
        <v>719</v>
      </c>
      <c r="C256" s="363" t="s">
        <v>729</v>
      </c>
      <c r="D256" s="364">
        <v>5</v>
      </c>
      <c r="E256" s="365">
        <v>500</v>
      </c>
      <c r="F256" s="366" t="s">
        <v>903</v>
      </c>
      <c r="G256" s="366" t="s">
        <v>48</v>
      </c>
      <c r="H256" s="366"/>
      <c r="I256" s="366"/>
      <c r="J256" s="367"/>
    </row>
    <row r="257" spans="1:10" x14ac:dyDescent="0.25">
      <c r="A257" s="361">
        <v>11</v>
      </c>
      <c r="B257" s="349" t="s">
        <v>918</v>
      </c>
      <c r="C257" s="363" t="s">
        <v>730</v>
      </c>
      <c r="D257" s="364">
        <v>8</v>
      </c>
      <c r="E257" s="365">
        <v>0</v>
      </c>
      <c r="F257" s="366" t="s">
        <v>903</v>
      </c>
      <c r="G257" s="366" t="s">
        <v>48</v>
      </c>
      <c r="H257" s="366"/>
      <c r="I257" s="366"/>
      <c r="J257" s="367"/>
    </row>
    <row r="258" spans="1:10" x14ac:dyDescent="0.25">
      <c r="A258" s="361">
        <v>12</v>
      </c>
      <c r="B258" s="349" t="s">
        <v>918</v>
      </c>
      <c r="C258" s="363" t="s">
        <v>722</v>
      </c>
      <c r="D258" s="364">
        <v>5</v>
      </c>
      <c r="E258" s="365">
        <v>0</v>
      </c>
      <c r="F258" s="366" t="s">
        <v>903</v>
      </c>
      <c r="G258" s="366" t="s">
        <v>48</v>
      </c>
      <c r="H258" s="366"/>
      <c r="I258" s="366"/>
      <c r="J258" s="367"/>
    </row>
    <row r="259" spans="1:10" x14ac:dyDescent="0.25">
      <c r="A259" s="361">
        <v>13</v>
      </c>
      <c r="B259" s="349" t="s">
        <v>723</v>
      </c>
      <c r="C259" s="363" t="s">
        <v>722</v>
      </c>
      <c r="D259" s="364">
        <v>9</v>
      </c>
      <c r="E259" s="365">
        <v>4200</v>
      </c>
      <c r="F259" s="366" t="s">
        <v>903</v>
      </c>
      <c r="G259" s="366" t="s">
        <v>48</v>
      </c>
      <c r="H259" s="366"/>
      <c r="I259" s="366"/>
      <c r="J259" s="367"/>
    </row>
    <row r="260" spans="1:10" x14ac:dyDescent="0.25">
      <c r="A260" s="361">
        <v>14</v>
      </c>
      <c r="B260" s="349" t="s">
        <v>724</v>
      </c>
      <c r="C260" s="363" t="s">
        <v>722</v>
      </c>
      <c r="D260" s="364">
        <v>5</v>
      </c>
      <c r="E260" s="365">
        <v>15300</v>
      </c>
      <c r="F260" s="366" t="s">
        <v>903</v>
      </c>
      <c r="G260" s="366" t="s">
        <v>48</v>
      </c>
      <c r="H260" s="366"/>
      <c r="I260" s="366"/>
      <c r="J260" s="367"/>
    </row>
    <row r="261" spans="1:10" x14ac:dyDescent="0.25">
      <c r="A261" s="361">
        <v>15</v>
      </c>
      <c r="B261" s="349" t="s">
        <v>725</v>
      </c>
      <c r="C261" s="363" t="s">
        <v>722</v>
      </c>
      <c r="D261" s="364">
        <v>4</v>
      </c>
      <c r="E261" s="365">
        <v>0</v>
      </c>
      <c r="F261" s="366" t="s">
        <v>909</v>
      </c>
      <c r="G261" s="366" t="s">
        <v>30</v>
      </c>
      <c r="H261" s="366"/>
      <c r="I261" s="366"/>
      <c r="J261" s="367"/>
    </row>
    <row r="262" spans="1:10" x14ac:dyDescent="0.25">
      <c r="A262" s="361">
        <v>16</v>
      </c>
      <c r="B262" s="349" t="s">
        <v>726</v>
      </c>
      <c r="C262" s="363" t="s">
        <v>722</v>
      </c>
      <c r="D262" s="364">
        <v>5</v>
      </c>
      <c r="E262" s="365">
        <v>0</v>
      </c>
      <c r="F262" s="366" t="s">
        <v>903</v>
      </c>
      <c r="G262" s="366" t="s">
        <v>48</v>
      </c>
      <c r="H262" s="366"/>
      <c r="I262" s="366"/>
      <c r="J262" s="367"/>
    </row>
    <row r="263" spans="1:10" x14ac:dyDescent="0.25">
      <c r="A263" s="361">
        <v>17</v>
      </c>
      <c r="B263" s="349" t="s">
        <v>918</v>
      </c>
      <c r="C263" s="363" t="s">
        <v>731</v>
      </c>
      <c r="D263" s="364">
        <v>5</v>
      </c>
      <c r="E263" s="365">
        <v>0</v>
      </c>
      <c r="F263" s="366" t="s">
        <v>903</v>
      </c>
      <c r="G263" s="366" t="s">
        <v>48</v>
      </c>
      <c r="H263" s="366"/>
      <c r="I263" s="366"/>
      <c r="J263" s="367"/>
    </row>
    <row r="264" spans="1:10" x14ac:dyDescent="0.25">
      <c r="A264" s="361">
        <v>18</v>
      </c>
      <c r="B264" s="349" t="s">
        <v>727</v>
      </c>
      <c r="C264" s="363" t="s">
        <v>732</v>
      </c>
      <c r="D264" s="364">
        <v>6</v>
      </c>
      <c r="E264" s="365">
        <v>1250</v>
      </c>
      <c r="F264" s="366" t="s">
        <v>903</v>
      </c>
      <c r="G264" s="366" t="s">
        <v>48</v>
      </c>
      <c r="H264" s="366"/>
      <c r="I264" s="366"/>
      <c r="J264" s="367"/>
    </row>
    <row r="265" spans="1:10" x14ac:dyDescent="0.25">
      <c r="A265" s="361">
        <v>19</v>
      </c>
      <c r="B265" s="349" t="s">
        <v>728</v>
      </c>
      <c r="C265" s="363" t="s">
        <v>733</v>
      </c>
      <c r="D265" s="364">
        <v>5</v>
      </c>
      <c r="E265" s="365">
        <v>0</v>
      </c>
      <c r="F265" s="366" t="s">
        <v>909</v>
      </c>
      <c r="G265" s="366" t="s">
        <v>30</v>
      </c>
      <c r="H265" s="366"/>
      <c r="I265" s="366"/>
      <c r="J265" s="367"/>
    </row>
    <row r="266" spans="1:10" x14ac:dyDescent="0.25">
      <c r="A266" s="349"/>
      <c r="B266" s="349"/>
      <c r="C266" s="31"/>
      <c r="D266" s="3" t="s">
        <v>211</v>
      </c>
      <c r="E266" s="76">
        <f>SUM(E247:E265)</f>
        <v>88250</v>
      </c>
      <c r="F266" s="29" t="s">
        <v>205</v>
      </c>
      <c r="G266" s="29"/>
      <c r="H266" s="349">
        <v>0</v>
      </c>
      <c r="I266" s="349"/>
      <c r="J266" s="352"/>
    </row>
    <row r="267" spans="1:10" ht="30" x14ac:dyDescent="0.25">
      <c r="A267" s="335"/>
      <c r="B267" s="335"/>
      <c r="C267" s="37"/>
      <c r="D267" s="5"/>
      <c r="E267" s="164"/>
      <c r="F267" s="29" t="s">
        <v>230</v>
      </c>
      <c r="G267" s="29"/>
      <c r="H267" s="349">
        <v>0</v>
      </c>
      <c r="I267" s="349"/>
      <c r="J267" s="352"/>
    </row>
    <row r="268" spans="1:10" ht="30" x14ac:dyDescent="0.25">
      <c r="A268" s="335"/>
      <c r="B268" s="335"/>
      <c r="C268" s="37"/>
      <c r="D268" s="5"/>
      <c r="E268" s="164"/>
      <c r="F268" s="29" t="s">
        <v>208</v>
      </c>
      <c r="G268" s="29"/>
      <c r="H268" s="349">
        <v>0</v>
      </c>
      <c r="I268" s="349"/>
      <c r="J268" s="352"/>
    </row>
    <row r="269" spans="1:10" x14ac:dyDescent="0.25">
      <c r="A269" s="335"/>
      <c r="B269" s="335"/>
      <c r="C269" s="37"/>
      <c r="D269" s="5"/>
      <c r="E269" s="164"/>
      <c r="F269" s="3" t="s">
        <v>212</v>
      </c>
      <c r="G269" s="3"/>
      <c r="H269" s="349">
        <v>0</v>
      </c>
      <c r="I269" s="349"/>
      <c r="J269" s="352"/>
    </row>
    <row r="270" spans="1:10" x14ac:dyDescent="0.25">
      <c r="A270" s="335"/>
      <c r="B270" s="335"/>
      <c r="C270" s="37"/>
      <c r="D270" s="5"/>
      <c r="E270" s="164"/>
      <c r="F270" s="3" t="s">
        <v>209</v>
      </c>
      <c r="G270" s="3"/>
      <c r="H270" s="349">
        <v>0</v>
      </c>
      <c r="I270" s="349"/>
      <c r="J270" s="352"/>
    </row>
    <row r="271" spans="1:10" x14ac:dyDescent="0.25">
      <c r="A271" s="335"/>
      <c r="C271" s="380"/>
      <c r="D271" s="381"/>
      <c r="E271" s="382"/>
      <c r="F271" s="383"/>
      <c r="G271" s="383"/>
      <c r="H271" s="383"/>
      <c r="I271" s="383"/>
      <c r="J271" s="384"/>
    </row>
    <row r="272" spans="1:10" ht="15.75" thickBot="1" x14ac:dyDescent="0.3">
      <c r="A272" s="358"/>
      <c r="C272" s="380"/>
      <c r="D272" s="381"/>
      <c r="E272" s="382"/>
      <c r="F272" s="383"/>
      <c r="G272" s="383"/>
      <c r="H272" s="383"/>
      <c r="I272" s="383"/>
      <c r="J272" s="384"/>
    </row>
    <row r="273" spans="1:10" x14ac:dyDescent="0.25">
      <c r="A273" s="389"/>
      <c r="B273" s="304" t="s">
        <v>220</v>
      </c>
      <c r="C273" s="40"/>
      <c r="D273" s="355"/>
      <c r="E273" s="356"/>
      <c r="F273" s="355"/>
      <c r="G273" s="355"/>
      <c r="H273" s="355"/>
      <c r="I273" s="355"/>
      <c r="J273" s="357"/>
    </row>
    <row r="274" spans="1:10" ht="15.75" thickBot="1" x14ac:dyDescent="0.3">
      <c r="A274" s="388"/>
      <c r="B274" s="305" t="s">
        <v>162</v>
      </c>
      <c r="C274" s="79"/>
      <c r="D274" s="358"/>
      <c r="E274" s="359"/>
      <c r="F274" s="335"/>
      <c r="G274" s="358"/>
      <c r="H274" s="358"/>
      <c r="I274" s="358"/>
      <c r="J274" s="360"/>
    </row>
    <row r="275" spans="1:10" ht="45.75" thickBot="1" x14ac:dyDescent="0.3">
      <c r="A275" s="385" t="s">
        <v>219</v>
      </c>
      <c r="B275" s="74" t="s">
        <v>8</v>
      </c>
      <c r="C275" s="74" t="s">
        <v>0</v>
      </c>
      <c r="D275" s="74" t="s">
        <v>691</v>
      </c>
      <c r="E275" s="421" t="s">
        <v>2</v>
      </c>
      <c r="F275" s="422" t="s">
        <v>905</v>
      </c>
      <c r="G275" s="230" t="s">
        <v>3</v>
      </c>
      <c r="H275" s="74" t="s">
        <v>4</v>
      </c>
      <c r="I275" s="74" t="s">
        <v>5</v>
      </c>
      <c r="J275" s="321" t="s">
        <v>6</v>
      </c>
    </row>
    <row r="276" spans="1:10" x14ac:dyDescent="0.25">
      <c r="A276" s="361">
        <v>1</v>
      </c>
      <c r="B276" s="349" t="s">
        <v>844</v>
      </c>
      <c r="C276" s="363" t="s">
        <v>69</v>
      </c>
      <c r="D276" s="364">
        <v>5</v>
      </c>
      <c r="E276" s="365">
        <v>0</v>
      </c>
      <c r="F276" s="238" t="s">
        <v>903</v>
      </c>
      <c r="G276" s="366" t="s">
        <v>814</v>
      </c>
      <c r="H276" s="366"/>
      <c r="I276" s="366"/>
      <c r="J276" s="367"/>
    </row>
    <row r="277" spans="1:10" x14ac:dyDescent="0.25">
      <c r="A277" s="361">
        <v>2</v>
      </c>
      <c r="B277" s="349" t="s">
        <v>845</v>
      </c>
      <c r="C277" s="363" t="s">
        <v>685</v>
      </c>
      <c r="D277" s="364">
        <v>5</v>
      </c>
      <c r="E277" s="365">
        <v>0</v>
      </c>
      <c r="F277" s="236" t="s">
        <v>903</v>
      </c>
      <c r="G277" s="366" t="s">
        <v>814</v>
      </c>
      <c r="H277" s="366"/>
      <c r="I277" s="366"/>
      <c r="J277" s="367"/>
    </row>
    <row r="278" spans="1:10" x14ac:dyDescent="0.25">
      <c r="A278" s="361">
        <v>3</v>
      </c>
      <c r="B278" s="349" t="s">
        <v>846</v>
      </c>
      <c r="C278" s="363" t="s">
        <v>685</v>
      </c>
      <c r="D278" s="364">
        <v>5</v>
      </c>
      <c r="E278" s="365">
        <v>0</v>
      </c>
      <c r="F278" s="236" t="s">
        <v>903</v>
      </c>
      <c r="G278" s="366" t="s">
        <v>814</v>
      </c>
      <c r="H278" s="366"/>
      <c r="I278" s="366"/>
      <c r="J278" s="367"/>
    </row>
    <row r="279" spans="1:10" x14ac:dyDescent="0.25">
      <c r="A279" s="361"/>
      <c r="B279" s="349"/>
      <c r="C279" s="31"/>
      <c r="D279" s="3" t="s">
        <v>211</v>
      </c>
      <c r="E279" s="390">
        <f>SUM(E276:E278)</f>
        <v>0</v>
      </c>
      <c r="F279" s="29" t="s">
        <v>205</v>
      </c>
      <c r="G279" s="29"/>
      <c r="H279" s="349">
        <v>0</v>
      </c>
      <c r="I279" s="349"/>
      <c r="J279" s="352"/>
    </row>
    <row r="280" spans="1:10" ht="30" x14ac:dyDescent="0.25">
      <c r="A280" s="335"/>
      <c r="B280" s="335"/>
      <c r="C280" s="37"/>
      <c r="D280" s="5"/>
      <c r="E280" s="164"/>
      <c r="F280" s="29" t="s">
        <v>230</v>
      </c>
      <c r="G280" s="29"/>
      <c r="H280" s="349">
        <v>0</v>
      </c>
      <c r="I280" s="349"/>
      <c r="J280" s="352"/>
    </row>
    <row r="281" spans="1:10" ht="30" x14ac:dyDescent="0.25">
      <c r="A281" s="335"/>
      <c r="B281" s="335"/>
      <c r="C281" s="37"/>
      <c r="D281" s="5"/>
      <c r="E281" s="164"/>
      <c r="F281" s="29" t="s">
        <v>208</v>
      </c>
      <c r="G281" s="29"/>
      <c r="H281" s="349">
        <v>0</v>
      </c>
      <c r="I281" s="349"/>
      <c r="J281" s="352"/>
    </row>
    <row r="282" spans="1:10" x14ac:dyDescent="0.25">
      <c r="A282" s="335"/>
      <c r="B282" s="335"/>
      <c r="C282" s="37"/>
      <c r="D282" s="5"/>
      <c r="E282" s="164"/>
      <c r="F282" s="3" t="s">
        <v>212</v>
      </c>
      <c r="G282" s="3"/>
      <c r="H282" s="349">
        <v>0</v>
      </c>
      <c r="I282" s="349"/>
      <c r="J282" s="352"/>
    </row>
    <row r="283" spans="1:10" x14ac:dyDescent="0.25">
      <c r="A283" s="335"/>
      <c r="B283" s="335"/>
      <c r="C283" s="37"/>
      <c r="D283" s="5"/>
      <c r="E283" s="164"/>
      <c r="F283" s="3" t="s">
        <v>209</v>
      </c>
      <c r="G283" s="3"/>
      <c r="H283" s="349">
        <v>0</v>
      </c>
      <c r="I283" s="349"/>
      <c r="J283" s="352"/>
    </row>
    <row r="284" spans="1:10" ht="15.75" thickBot="1" x14ac:dyDescent="0.3">
      <c r="A284" s="240"/>
    </row>
    <row r="285" spans="1:10" x14ac:dyDescent="0.25">
      <c r="A285" s="389"/>
      <c r="B285" s="304" t="s">
        <v>877</v>
      </c>
      <c r="C285" s="40"/>
      <c r="D285" s="355"/>
      <c r="E285" s="356"/>
      <c r="F285" s="355"/>
      <c r="G285" s="355"/>
      <c r="H285" s="355"/>
      <c r="I285" s="355"/>
      <c r="J285" s="357"/>
    </row>
    <row r="286" spans="1:10" ht="15.75" thickBot="1" x14ac:dyDescent="0.3">
      <c r="A286" s="388"/>
      <c r="B286" s="305" t="s">
        <v>162</v>
      </c>
      <c r="C286" s="79"/>
      <c r="D286" s="358"/>
      <c r="E286" s="359"/>
      <c r="F286" s="358"/>
      <c r="G286" s="358"/>
      <c r="H286" s="358"/>
      <c r="I286" s="358"/>
      <c r="J286" s="360"/>
    </row>
    <row r="287" spans="1:10" ht="45" x14ac:dyDescent="0.25">
      <c r="A287" s="385" t="s">
        <v>219</v>
      </c>
      <c r="B287" s="74" t="s">
        <v>8</v>
      </c>
      <c r="C287" s="74" t="s">
        <v>0</v>
      </c>
      <c r="D287" s="74" t="s">
        <v>691</v>
      </c>
      <c r="E287" s="421" t="s">
        <v>2</v>
      </c>
      <c r="F287" s="424" t="s">
        <v>905</v>
      </c>
      <c r="G287" s="230" t="s">
        <v>3</v>
      </c>
      <c r="H287" s="74" t="s">
        <v>4</v>
      </c>
      <c r="I287" s="74" t="s">
        <v>5</v>
      </c>
      <c r="J287" s="321" t="s">
        <v>6</v>
      </c>
    </row>
    <row r="288" spans="1:10" x14ac:dyDescent="0.25">
      <c r="A288" s="361">
        <v>1</v>
      </c>
      <c r="B288" s="349" t="s">
        <v>871</v>
      </c>
      <c r="C288" s="31" t="s">
        <v>69</v>
      </c>
      <c r="D288" s="349">
        <v>5</v>
      </c>
      <c r="E288" s="350">
        <v>0</v>
      </c>
      <c r="F288" s="236" t="s">
        <v>903</v>
      </c>
      <c r="G288" s="423" t="s">
        <v>813</v>
      </c>
      <c r="H288" s="349"/>
      <c r="I288" s="349"/>
      <c r="J288" s="352"/>
    </row>
    <row r="289" spans="1:10" x14ac:dyDescent="0.25">
      <c r="A289" s="361">
        <v>2</v>
      </c>
      <c r="B289" s="349" t="s">
        <v>872</v>
      </c>
      <c r="C289" s="31" t="s">
        <v>876</v>
      </c>
      <c r="D289" s="349">
        <v>5</v>
      </c>
      <c r="E289" s="350">
        <v>0</v>
      </c>
      <c r="F289" s="236" t="s">
        <v>903</v>
      </c>
      <c r="G289" s="423" t="s">
        <v>813</v>
      </c>
      <c r="H289" s="349"/>
      <c r="I289" s="349"/>
      <c r="J289" s="352"/>
    </row>
    <row r="290" spans="1:10" x14ac:dyDescent="0.25">
      <c r="A290" s="361">
        <v>3</v>
      </c>
      <c r="B290" s="349" t="s">
        <v>873</v>
      </c>
      <c r="C290" s="31" t="s">
        <v>796</v>
      </c>
      <c r="D290" s="349">
        <v>5</v>
      </c>
      <c r="E290" s="350">
        <v>0</v>
      </c>
      <c r="F290" s="236" t="s">
        <v>903</v>
      </c>
      <c r="G290" s="423" t="s">
        <v>813</v>
      </c>
      <c r="H290" s="349"/>
      <c r="I290" s="349"/>
      <c r="J290" s="352"/>
    </row>
    <row r="291" spans="1:10" x14ac:dyDescent="0.25">
      <c r="A291" s="361">
        <v>4</v>
      </c>
      <c r="B291" s="349" t="s">
        <v>873</v>
      </c>
      <c r="C291" s="31" t="s">
        <v>796</v>
      </c>
      <c r="D291" s="349">
        <v>5</v>
      </c>
      <c r="E291" s="350">
        <v>0</v>
      </c>
      <c r="F291" s="236" t="s">
        <v>903</v>
      </c>
      <c r="G291" s="423" t="s">
        <v>813</v>
      </c>
      <c r="H291" s="349"/>
      <c r="I291" s="349"/>
      <c r="J291" s="352"/>
    </row>
    <row r="292" spans="1:10" x14ac:dyDescent="0.25">
      <c r="A292" s="361">
        <v>5</v>
      </c>
      <c r="B292" s="349" t="s">
        <v>873</v>
      </c>
      <c r="C292" s="31" t="s">
        <v>796</v>
      </c>
      <c r="D292" s="349">
        <v>5</v>
      </c>
      <c r="E292" s="350">
        <v>0</v>
      </c>
      <c r="F292" s="236" t="s">
        <v>903</v>
      </c>
      <c r="G292" s="423" t="s">
        <v>813</v>
      </c>
      <c r="H292" s="349"/>
      <c r="I292" s="349"/>
      <c r="J292" s="352"/>
    </row>
    <row r="293" spans="1:10" x14ac:dyDescent="0.25">
      <c r="A293" s="361">
        <v>6</v>
      </c>
      <c r="B293" s="349" t="s">
        <v>874</v>
      </c>
      <c r="C293" s="31" t="s">
        <v>825</v>
      </c>
      <c r="D293" s="349">
        <v>5</v>
      </c>
      <c r="E293" s="350">
        <v>0</v>
      </c>
      <c r="F293" s="236" t="s">
        <v>903</v>
      </c>
      <c r="G293" s="423" t="s">
        <v>813</v>
      </c>
      <c r="H293" s="349"/>
      <c r="I293" s="349"/>
      <c r="J293" s="352"/>
    </row>
    <row r="294" spans="1:10" x14ac:dyDescent="0.25">
      <c r="A294" s="361">
        <v>7</v>
      </c>
      <c r="B294" s="349" t="s">
        <v>875</v>
      </c>
      <c r="C294" s="31" t="s">
        <v>125</v>
      </c>
      <c r="D294" s="349">
        <v>5</v>
      </c>
      <c r="E294" s="350">
        <v>0</v>
      </c>
      <c r="F294" s="236" t="s">
        <v>909</v>
      </c>
      <c r="G294" s="423" t="s">
        <v>813</v>
      </c>
      <c r="H294" s="349"/>
      <c r="I294" s="349"/>
      <c r="J294" s="352"/>
    </row>
    <row r="295" spans="1:10" x14ac:dyDescent="0.25">
      <c r="A295" s="361">
        <v>8</v>
      </c>
      <c r="B295" s="349" t="s">
        <v>890</v>
      </c>
      <c r="C295" s="31" t="s">
        <v>876</v>
      </c>
      <c r="D295" s="349">
        <v>5</v>
      </c>
      <c r="E295" s="350">
        <v>0</v>
      </c>
      <c r="F295" s="236" t="s">
        <v>903</v>
      </c>
      <c r="G295" s="423" t="s">
        <v>813</v>
      </c>
      <c r="H295" s="349"/>
      <c r="I295" s="349"/>
      <c r="J295" s="352"/>
    </row>
    <row r="296" spans="1:10" s="124" customFormat="1" ht="15.75" customHeight="1" x14ac:dyDescent="0.25">
      <c r="A296" s="349">
        <v>12</v>
      </c>
      <c r="B296" s="371" t="s">
        <v>739</v>
      </c>
      <c r="C296" s="371" t="s">
        <v>786</v>
      </c>
      <c r="D296" s="374">
        <v>5</v>
      </c>
      <c r="E296" s="32">
        <v>0</v>
      </c>
      <c r="F296" s="236" t="s">
        <v>903</v>
      </c>
      <c r="G296" s="124" t="s">
        <v>212</v>
      </c>
      <c r="H296" s="68"/>
      <c r="I296" s="31"/>
      <c r="J296" s="373"/>
    </row>
    <row r="297" spans="1:10" x14ac:dyDescent="0.25">
      <c r="A297" s="361">
        <v>9</v>
      </c>
      <c r="B297" s="349" t="s">
        <v>891</v>
      </c>
      <c r="C297" s="31" t="s">
        <v>805</v>
      </c>
      <c r="D297" s="349">
        <v>5</v>
      </c>
      <c r="E297" s="350">
        <v>0</v>
      </c>
      <c r="F297" s="236" t="s">
        <v>903</v>
      </c>
      <c r="G297" s="423" t="s">
        <v>814</v>
      </c>
      <c r="H297" s="349"/>
      <c r="I297" s="349"/>
      <c r="J297" s="352"/>
    </row>
    <row r="298" spans="1:10" x14ac:dyDescent="0.25">
      <c r="A298" s="361">
        <v>10</v>
      </c>
      <c r="B298" s="349" t="s">
        <v>892</v>
      </c>
      <c r="C298" s="31" t="s">
        <v>893</v>
      </c>
      <c r="D298" s="349">
        <v>5</v>
      </c>
      <c r="E298" s="350">
        <v>0</v>
      </c>
      <c r="F298" s="236" t="s">
        <v>903</v>
      </c>
      <c r="G298" s="423" t="s">
        <v>813</v>
      </c>
      <c r="H298" s="349"/>
      <c r="I298" s="349"/>
      <c r="J298" s="352"/>
    </row>
    <row r="299" spans="1:10" ht="15.75" thickBot="1" x14ac:dyDescent="0.3">
      <c r="A299" s="362"/>
      <c r="B299" s="353"/>
      <c r="C299" s="35"/>
      <c r="D299" s="6" t="s">
        <v>211</v>
      </c>
      <c r="E299" s="67">
        <f>SUM(E288:E298)</f>
        <v>0</v>
      </c>
      <c r="F299" s="29" t="s">
        <v>205</v>
      </c>
      <c r="G299" s="29"/>
      <c r="H299" s="349">
        <v>0</v>
      </c>
      <c r="I299" s="349"/>
      <c r="J299" s="352"/>
    </row>
    <row r="300" spans="1:10" ht="30" x14ac:dyDescent="0.25">
      <c r="A300" s="335"/>
      <c r="B300" s="335"/>
      <c r="C300" s="37"/>
      <c r="D300" s="5"/>
      <c r="E300" s="164"/>
      <c r="F300" s="29" t="s">
        <v>230</v>
      </c>
      <c r="G300" s="29"/>
      <c r="H300" s="349">
        <v>0</v>
      </c>
      <c r="I300" s="349"/>
      <c r="J300" s="352"/>
    </row>
    <row r="301" spans="1:10" ht="30" x14ac:dyDescent="0.25">
      <c r="A301" s="335"/>
      <c r="B301" s="335"/>
      <c r="C301" s="37"/>
      <c r="D301" s="5"/>
      <c r="E301" s="164"/>
      <c r="F301" s="29" t="s">
        <v>208</v>
      </c>
      <c r="G301" s="29"/>
      <c r="H301" s="349">
        <v>0</v>
      </c>
      <c r="I301" s="349"/>
      <c r="J301" s="352"/>
    </row>
    <row r="302" spans="1:10" x14ac:dyDescent="0.25">
      <c r="A302" s="335"/>
      <c r="B302" s="335"/>
      <c r="C302" s="37"/>
      <c r="D302" s="5"/>
      <c r="E302" s="164"/>
      <c r="F302" s="3" t="s">
        <v>212</v>
      </c>
      <c r="G302" s="3"/>
      <c r="H302" s="349">
        <v>0</v>
      </c>
      <c r="I302" s="349"/>
      <c r="J302" s="352"/>
    </row>
    <row r="303" spans="1:10" x14ac:dyDescent="0.25">
      <c r="A303" s="335"/>
      <c r="B303" s="335"/>
      <c r="C303" s="37"/>
      <c r="D303" s="5"/>
      <c r="E303" s="164"/>
      <c r="F303" s="3" t="s">
        <v>209</v>
      </c>
      <c r="G303" s="3"/>
      <c r="H303" s="349">
        <v>0</v>
      </c>
      <c r="I303" s="349"/>
      <c r="J303" s="352"/>
    </row>
    <row r="304" spans="1:10" ht="15.75" thickBot="1" x14ac:dyDescent="0.3">
      <c r="A304" s="335"/>
      <c r="B304" s="335"/>
      <c r="C304" s="37"/>
      <c r="D304" s="5"/>
      <c r="E304" s="164"/>
      <c r="F304" s="6"/>
      <c r="G304" s="6"/>
      <c r="H304" s="353"/>
      <c r="I304" s="353"/>
      <c r="J304" s="354"/>
    </row>
    <row r="305" spans="1:10" ht="15.75" thickBot="1" x14ac:dyDescent="0.3">
      <c r="A305" s="240"/>
      <c r="D305" s="5"/>
      <c r="E305" s="164"/>
      <c r="F305" s="5"/>
      <c r="G305" s="5"/>
    </row>
    <row r="306" spans="1:10" ht="15.75" customHeight="1" thickBot="1" x14ac:dyDescent="0.3">
      <c r="A306" s="238"/>
      <c r="B306" s="440" t="s">
        <v>650</v>
      </c>
      <c r="C306" s="440"/>
      <c r="D306" s="440"/>
      <c r="E306" s="16"/>
      <c r="F306" s="319"/>
      <c r="G306" s="333"/>
      <c r="H306" s="334"/>
      <c r="I306" s="37"/>
      <c r="J306" s="420"/>
    </row>
    <row r="307" spans="1:10" ht="45.75" thickBot="1" x14ac:dyDescent="0.3">
      <c r="A307" s="293"/>
      <c r="B307" s="233" t="s">
        <v>219</v>
      </c>
      <c r="C307" s="18" t="s">
        <v>214</v>
      </c>
      <c r="D307" s="18" t="s">
        <v>215</v>
      </c>
      <c r="E307" s="19" t="s">
        <v>216</v>
      </c>
      <c r="F307" s="18" t="s">
        <v>217</v>
      </c>
      <c r="G307" s="18"/>
      <c r="H307" s="410" t="s">
        <v>218</v>
      </c>
      <c r="I307" s="5"/>
      <c r="J307" s="413"/>
    </row>
    <row r="308" spans="1:10" x14ac:dyDescent="0.25">
      <c r="A308" s="293"/>
      <c r="B308" s="307">
        <v>1</v>
      </c>
      <c r="C308" s="148" t="s">
        <v>223</v>
      </c>
      <c r="D308" s="238">
        <f>H41</f>
        <v>0</v>
      </c>
      <c r="E308" s="242">
        <f>H42</f>
        <v>0</v>
      </c>
      <c r="F308" s="238">
        <f>H45</f>
        <v>0</v>
      </c>
      <c r="G308" s="238"/>
      <c r="H308" s="416">
        <f>E41</f>
        <v>1367480</v>
      </c>
      <c r="I308" s="235"/>
    </row>
    <row r="309" spans="1:10" x14ac:dyDescent="0.25">
      <c r="A309" s="293"/>
      <c r="B309" s="308">
        <v>2</v>
      </c>
      <c r="C309" s="150" t="s">
        <v>224</v>
      </c>
      <c r="D309" s="236">
        <f>H86</f>
        <v>0</v>
      </c>
      <c r="E309" s="237">
        <f>H87</f>
        <v>0</v>
      </c>
      <c r="F309" s="236">
        <f>H90</f>
        <v>0</v>
      </c>
      <c r="G309" s="236"/>
      <c r="H309" s="417">
        <f>E86</f>
        <v>753289.88</v>
      </c>
      <c r="I309" s="235"/>
    </row>
    <row r="310" spans="1:10" x14ac:dyDescent="0.25">
      <c r="A310" s="293"/>
      <c r="B310" s="303">
        <v>3</v>
      </c>
      <c r="C310" s="150" t="s">
        <v>225</v>
      </c>
      <c r="D310" s="236">
        <f>H21</f>
        <v>0</v>
      </c>
      <c r="E310" s="237">
        <f>H22</f>
        <v>0</v>
      </c>
      <c r="F310" s="236">
        <f>H25</f>
        <v>0</v>
      </c>
      <c r="G310" s="236"/>
      <c r="H310" s="417">
        <f>E21</f>
        <v>107100</v>
      </c>
      <c r="I310" s="235"/>
    </row>
    <row r="311" spans="1:10" x14ac:dyDescent="0.25">
      <c r="A311" s="293"/>
      <c r="B311" s="308">
        <v>4</v>
      </c>
      <c r="C311" s="150" t="s">
        <v>226</v>
      </c>
      <c r="D311" s="236">
        <f>H237</f>
        <v>0</v>
      </c>
      <c r="E311" s="237">
        <f>H238</f>
        <v>0</v>
      </c>
      <c r="F311" s="236">
        <f>H241</f>
        <v>0</v>
      </c>
      <c r="G311" s="236"/>
      <c r="H311" s="417">
        <f>E237</f>
        <v>137500</v>
      </c>
      <c r="I311" s="235"/>
    </row>
    <row r="312" spans="1:10" x14ac:dyDescent="0.25">
      <c r="A312" s="293"/>
      <c r="B312" s="308">
        <v>5</v>
      </c>
      <c r="C312" s="150" t="s">
        <v>227</v>
      </c>
      <c r="D312" s="236">
        <f>H110</f>
        <v>2</v>
      </c>
      <c r="E312" s="237">
        <f>H111</f>
        <v>1</v>
      </c>
      <c r="F312" s="236">
        <f>H114</f>
        <v>0</v>
      </c>
      <c r="G312" s="236"/>
      <c r="H312" s="417">
        <f>E110</f>
        <v>413410</v>
      </c>
      <c r="I312" s="235"/>
    </row>
    <row r="313" spans="1:10" ht="15.75" thickBot="1" x14ac:dyDescent="0.3">
      <c r="A313" s="293"/>
      <c r="B313" s="309">
        <v>6</v>
      </c>
      <c r="C313" s="132" t="s">
        <v>228</v>
      </c>
      <c r="D313" s="133">
        <f>H200</f>
        <v>1</v>
      </c>
      <c r="E313" s="244">
        <f>H201</f>
        <v>0</v>
      </c>
      <c r="F313" s="133">
        <f>H204</f>
        <v>0</v>
      </c>
      <c r="G313" s="133"/>
      <c r="H313" s="418">
        <f>E200</f>
        <v>667500</v>
      </c>
      <c r="I313" s="235"/>
    </row>
    <row r="314" spans="1:10" ht="15.75" thickBot="1" x14ac:dyDescent="0.3">
      <c r="A314" s="310"/>
      <c r="B314" s="282"/>
      <c r="C314" s="18" t="s">
        <v>307</v>
      </c>
      <c r="D314" s="245">
        <f>SUM(D308:D313)</f>
        <v>3</v>
      </c>
      <c r="E314" s="246">
        <f>SUM(E308:E313)</f>
        <v>1</v>
      </c>
      <c r="F314" s="245">
        <f>SUM(F308:F313)</f>
        <v>0</v>
      </c>
      <c r="G314" s="245"/>
      <c r="H314" s="419">
        <f>SUM(H308:H313)</f>
        <v>3446279.88</v>
      </c>
      <c r="I314" s="414"/>
      <c r="J314" s="415"/>
    </row>
  </sheetData>
  <mergeCells count="1">
    <mergeCell ref="B306:D30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A2" sqref="A2:G2"/>
    </sheetView>
  </sheetViews>
  <sheetFormatPr defaultRowHeight="15" x14ac:dyDescent="0.25"/>
  <cols>
    <col min="1" max="1" width="3.85546875" style="121" bestFit="1" customWidth="1"/>
    <col min="2" max="2" width="14.140625" style="121" customWidth="1"/>
    <col min="3" max="3" width="15" style="121" customWidth="1"/>
    <col min="4" max="4" width="15.5703125" style="121" customWidth="1"/>
    <col min="5" max="5" width="13" style="121" customWidth="1"/>
    <col min="6" max="6" width="14" style="121" customWidth="1"/>
    <col min="7" max="7" width="14.85546875" style="121" customWidth="1"/>
    <col min="8" max="8" width="14.5703125" style="121" customWidth="1"/>
    <col min="9" max="16384" width="9.140625" style="121"/>
  </cols>
  <sheetData>
    <row r="2" spans="1:8" ht="15.75" thickBot="1" x14ac:dyDescent="0.3">
      <c r="A2" s="437" t="s">
        <v>919</v>
      </c>
      <c r="B2" s="438"/>
      <c r="C2" s="438"/>
      <c r="D2" s="438"/>
      <c r="E2" s="438"/>
      <c r="F2" s="438"/>
      <c r="G2" s="441"/>
      <c r="H2" s="12"/>
    </row>
    <row r="3" spans="1:8" ht="75.75" thickBot="1" x14ac:dyDescent="0.3">
      <c r="A3" s="156" t="s">
        <v>219</v>
      </c>
      <c r="B3" s="153" t="s">
        <v>214</v>
      </c>
      <c r="C3" s="146" t="s">
        <v>215</v>
      </c>
      <c r="D3" s="145" t="s">
        <v>216</v>
      </c>
      <c r="E3" s="146" t="s">
        <v>217</v>
      </c>
      <c r="F3" s="147" t="s">
        <v>218</v>
      </c>
      <c r="G3" s="5"/>
      <c r="H3" s="5"/>
    </row>
    <row r="4" spans="1:8" x14ac:dyDescent="0.25">
      <c r="A4" s="63">
        <v>1</v>
      </c>
      <c r="B4" s="154" t="s">
        <v>220</v>
      </c>
      <c r="C4" s="46">
        <f>'2012-2013'!C172+'2013-2014'!D272+'2014-2015'!D308</f>
        <v>14</v>
      </c>
      <c r="D4" s="149">
        <f>'2012-2013'!D172+'2013-2014'!E272</f>
        <v>2</v>
      </c>
      <c r="E4" s="46">
        <f>'2012-2013'!E172+'2014-2015'!F509</f>
        <v>0</v>
      </c>
      <c r="F4" s="406">
        <v>5279625.07</v>
      </c>
      <c r="G4" s="38"/>
      <c r="H4" s="38"/>
    </row>
    <row r="5" spans="1:8" x14ac:dyDescent="0.25">
      <c r="A5" s="63">
        <v>2</v>
      </c>
      <c r="B5" s="155" t="s">
        <v>221</v>
      </c>
      <c r="C5" s="31">
        <f>'2012-2013'!C173+'2013-2014'!D273</f>
        <v>5</v>
      </c>
      <c r="D5" s="151">
        <f>'2012-2013'!D173+'2013-2014'!E273</f>
        <v>1</v>
      </c>
      <c r="E5" s="31">
        <f>'2012-2013'!E173+'2013-2014'!F273</f>
        <v>0</v>
      </c>
      <c r="F5" s="407">
        <v>119027</v>
      </c>
      <c r="G5" s="38"/>
      <c r="H5" s="38"/>
    </row>
    <row r="6" spans="1:8" x14ac:dyDescent="0.25">
      <c r="A6" s="63">
        <v>3</v>
      </c>
      <c r="B6" s="155" t="s">
        <v>222</v>
      </c>
      <c r="C6" s="31">
        <f>'2012-2013'!C174+'2013-2014'!D274</f>
        <v>18</v>
      </c>
      <c r="D6" s="151">
        <f>'2012-2013'!D174+'2013-2014'!E274</f>
        <v>2</v>
      </c>
      <c r="E6" s="31">
        <f>'2012-2013'!E174+'2013-2014'!F274</f>
        <v>0</v>
      </c>
      <c r="F6" s="407">
        <v>3977450.85</v>
      </c>
      <c r="G6" s="38"/>
      <c r="H6" s="38"/>
    </row>
    <row r="7" spans="1:8" ht="30" x14ac:dyDescent="0.25">
      <c r="A7" s="63">
        <v>4</v>
      </c>
      <c r="B7" s="155" t="s">
        <v>223</v>
      </c>
      <c r="C7" s="31">
        <f>'2013-2014'!D275+'2014-2015'!D308</f>
        <v>20</v>
      </c>
      <c r="D7" s="151">
        <f>'2013-2014'!E275+'2014-2015'!E308</f>
        <v>2</v>
      </c>
      <c r="E7" s="31">
        <f>'2013-2014'!F275+'2014-2015'!F308</f>
        <v>0</v>
      </c>
      <c r="F7" s="407">
        <v>3104628</v>
      </c>
      <c r="G7" s="38"/>
      <c r="H7" s="38"/>
    </row>
    <row r="8" spans="1:8" ht="30" x14ac:dyDescent="0.25">
      <c r="A8" s="63">
        <v>5</v>
      </c>
      <c r="B8" s="155" t="s">
        <v>224</v>
      </c>
      <c r="C8" s="31">
        <f>'2012-2013'!C176+'2013-2014'!D276+'2014-2015'!D309</f>
        <v>5</v>
      </c>
      <c r="D8" s="151">
        <f>'2012-2013'!D176+'2013-2014'!E276+'2014-2015'!E309</f>
        <v>2</v>
      </c>
      <c r="E8" s="31">
        <f>'2012-2013'!E176+'2013-2014'!F276+'2014-2015'!F309</f>
        <v>1</v>
      </c>
      <c r="F8" s="407">
        <v>1054873.78</v>
      </c>
      <c r="G8" s="38"/>
      <c r="H8" s="38"/>
    </row>
    <row r="9" spans="1:8" ht="30" x14ac:dyDescent="0.25">
      <c r="A9" s="63">
        <v>6</v>
      </c>
      <c r="B9" s="155" t="s">
        <v>225</v>
      </c>
      <c r="C9" s="31">
        <f>'2012-2013'!C177+'2013-2014'!D277+'2014-2015'!D310</f>
        <v>4</v>
      </c>
      <c r="D9" s="151">
        <f>'2012-2013'!D177+'2013-2014'!E277+'2014-2015'!E310</f>
        <v>0</v>
      </c>
      <c r="E9" s="31">
        <f>'2012-2013'!E177+'2013-2014'!E277+'2014-2015'!F310</f>
        <v>2</v>
      </c>
      <c r="F9" s="407">
        <v>113750</v>
      </c>
      <c r="G9" s="38"/>
      <c r="H9" s="38"/>
    </row>
    <row r="10" spans="1:8" x14ac:dyDescent="0.25">
      <c r="A10" s="63">
        <v>7</v>
      </c>
      <c r="B10" s="155" t="s">
        <v>226</v>
      </c>
      <c r="C10" s="31">
        <f>'2012-2013'!C178+'2013-2014'!D278+'2014-2015'!D311</f>
        <v>11</v>
      </c>
      <c r="D10" s="151">
        <f>'2012-2013'!D178+'2013-2014'!E278+'2014-2015'!E311</f>
        <v>9</v>
      </c>
      <c r="E10" s="31">
        <f>'2012-2013'!E178+'2013-2014'!F278+'2014-2015'!F311</f>
        <v>1</v>
      </c>
      <c r="F10" s="407">
        <v>919755</v>
      </c>
      <c r="G10" s="38"/>
      <c r="H10" s="38"/>
    </row>
    <row r="11" spans="1:8" ht="30" x14ac:dyDescent="0.25">
      <c r="A11" s="63">
        <v>8</v>
      </c>
      <c r="B11" s="155" t="s">
        <v>227</v>
      </c>
      <c r="C11" s="31">
        <f>'2012-2013'!C179+'2013-2014'!D279+'2014-2015'!D312</f>
        <v>3</v>
      </c>
      <c r="D11" s="151">
        <f>'2012-2013'!D179+'2013-2014'!E279+'2014-2015'!E312</f>
        <v>3</v>
      </c>
      <c r="E11" s="31">
        <f>'2012-2013'!E179+'2013-2014'!E279+'2014-2015'!F312</f>
        <v>3</v>
      </c>
      <c r="F11" s="407">
        <v>1346780</v>
      </c>
      <c r="G11" s="38"/>
      <c r="H11" s="38"/>
    </row>
    <row r="12" spans="1:8" x14ac:dyDescent="0.25">
      <c r="A12" s="161">
        <v>9</v>
      </c>
      <c r="B12" s="162" t="s">
        <v>228</v>
      </c>
      <c r="C12" s="111">
        <f>'2012-2013'!C180+'2013-2014'!D280+'2014-2015'!D313</f>
        <v>17</v>
      </c>
      <c r="D12" s="163">
        <f>'2012-2013'!D180+'2013-2014'!E280+'2014-2015'!E313</f>
        <v>7</v>
      </c>
      <c r="E12" s="111">
        <f>'2012-2013'!E180+'2013-2014'!F281+'2014-2015'!F313</f>
        <v>0</v>
      </c>
      <c r="F12" s="409">
        <v>6714500</v>
      </c>
      <c r="G12" s="38"/>
      <c r="H12" s="38"/>
    </row>
    <row r="13" spans="1:8" ht="30.75" thickBot="1" x14ac:dyDescent="0.3">
      <c r="A13" s="31">
        <v>10</v>
      </c>
      <c r="B13" s="132" t="s">
        <v>573</v>
      </c>
      <c r="C13" s="163">
        <f>'2012-2013'!C175+'2013-2014'!D281</f>
        <v>6</v>
      </c>
      <c r="D13" s="163">
        <f>'2012-2013'!D175+'2013-2014'!E281</f>
        <v>0</v>
      </c>
      <c r="E13" s="111">
        <f>'2012-2013'!E175+'2013-2014'!F280</f>
        <v>0</v>
      </c>
      <c r="F13" s="409">
        <v>339205</v>
      </c>
      <c r="G13" s="38"/>
      <c r="H13" s="38"/>
    </row>
    <row r="14" spans="1:8" ht="15.75" thickBot="1" x14ac:dyDescent="0.3">
      <c r="A14" s="157"/>
      <c r="B14" s="17" t="s">
        <v>307</v>
      </c>
      <c r="C14" s="18">
        <f>SUM(C4:C13)</f>
        <v>103</v>
      </c>
      <c r="D14" s="18">
        <f t="shared" ref="D14:F14" si="0">SUM(D4:D13)</f>
        <v>28</v>
      </c>
      <c r="E14" s="18">
        <f t="shared" si="0"/>
        <v>7</v>
      </c>
      <c r="F14" s="410">
        <f t="shared" si="0"/>
        <v>22969594.699999999</v>
      </c>
      <c r="G14" s="164"/>
      <c r="H14" s="38"/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workbookViewId="0">
      <selection activeCell="K18" sqref="K18"/>
    </sheetView>
  </sheetViews>
  <sheetFormatPr defaultRowHeight="15" x14ac:dyDescent="0.25"/>
  <cols>
    <col min="1" max="1" width="3.85546875" style="121" bestFit="1" customWidth="1"/>
    <col min="2" max="2" width="18.7109375" style="121" customWidth="1"/>
    <col min="3" max="3" width="19.42578125" style="121" customWidth="1"/>
    <col min="4" max="4" width="20.5703125" style="121" customWidth="1"/>
    <col min="5" max="5" width="13.5703125" style="121" bestFit="1" customWidth="1"/>
    <col min="6" max="6" width="19.7109375" style="121" customWidth="1"/>
    <col min="7" max="7" width="16.85546875" style="121" customWidth="1"/>
    <col min="8" max="8" width="21.140625" style="121" customWidth="1"/>
    <col min="9" max="9" width="16.7109375" style="121" customWidth="1"/>
    <col min="10" max="10" width="18.85546875" style="121" customWidth="1"/>
    <col min="11" max="16384" width="9.140625" style="121"/>
  </cols>
  <sheetData>
    <row r="1" spans="1:10" ht="30.75" thickBot="1" x14ac:dyDescent="0.3">
      <c r="A1" s="12"/>
      <c r="B1" s="12"/>
      <c r="C1" s="12"/>
      <c r="D1" s="12"/>
      <c r="E1" s="12"/>
      <c r="F1" s="169" t="s">
        <v>308</v>
      </c>
      <c r="G1" s="12"/>
      <c r="H1" s="12"/>
      <c r="I1" s="12"/>
      <c r="J1" s="12"/>
    </row>
    <row r="2" spans="1:10" ht="15.75" thickBot="1" x14ac:dyDescent="0.3">
      <c r="A2" s="171"/>
      <c r="B2" s="443" t="s">
        <v>220</v>
      </c>
      <c r="C2" s="440"/>
      <c r="D2" s="440"/>
      <c r="E2" s="440"/>
      <c r="F2" s="440"/>
      <c r="G2" s="440"/>
      <c r="H2" s="440"/>
      <c r="I2" s="440"/>
      <c r="J2" s="442"/>
    </row>
    <row r="3" spans="1:10" ht="45.75" thickBot="1" x14ac:dyDescent="0.3">
      <c r="A3" s="173" t="s">
        <v>309</v>
      </c>
      <c r="B3" s="173" t="s">
        <v>8</v>
      </c>
      <c r="C3" s="173" t="s">
        <v>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</row>
    <row r="4" spans="1:10" ht="30.75" thickBot="1" x14ac:dyDescent="0.3">
      <c r="A4" s="171">
        <v>1</v>
      </c>
      <c r="B4" s="171" t="s">
        <v>310</v>
      </c>
      <c r="C4" s="171" t="s">
        <v>152</v>
      </c>
      <c r="D4" s="171" t="s">
        <v>311</v>
      </c>
      <c r="E4" s="174">
        <v>457283</v>
      </c>
      <c r="F4" s="171" t="s">
        <v>32</v>
      </c>
      <c r="G4" s="175" t="s">
        <v>312</v>
      </c>
      <c r="H4" s="176" t="s">
        <v>608</v>
      </c>
      <c r="I4" s="171" t="s">
        <v>313</v>
      </c>
      <c r="J4" s="171" t="s">
        <v>314</v>
      </c>
    </row>
    <row r="5" spans="1:10" ht="45.75" thickBot="1" x14ac:dyDescent="0.3">
      <c r="A5" s="171">
        <v>2</v>
      </c>
      <c r="B5" s="171" t="s">
        <v>315</v>
      </c>
      <c r="C5" s="171" t="s">
        <v>149</v>
      </c>
      <c r="D5" s="171" t="s">
        <v>316</v>
      </c>
      <c r="E5" s="177">
        <v>248100</v>
      </c>
      <c r="F5" s="171" t="s">
        <v>32</v>
      </c>
      <c r="G5" s="171" t="s">
        <v>317</v>
      </c>
      <c r="H5" s="171" t="s">
        <v>651</v>
      </c>
      <c r="I5" s="171" t="s">
        <v>319</v>
      </c>
      <c r="J5" s="176" t="s">
        <v>609</v>
      </c>
    </row>
    <row r="6" spans="1:10" ht="30.75" thickBot="1" x14ac:dyDescent="0.3">
      <c r="A6" s="171">
        <v>3</v>
      </c>
      <c r="B6" s="171" t="s">
        <v>315</v>
      </c>
      <c r="C6" s="171" t="s">
        <v>149</v>
      </c>
      <c r="D6" s="171" t="s">
        <v>320</v>
      </c>
      <c r="E6" s="177">
        <v>48000</v>
      </c>
      <c r="F6" s="171" t="s">
        <v>32</v>
      </c>
      <c r="G6" s="171" t="s">
        <v>321</v>
      </c>
      <c r="H6" s="171" t="s">
        <v>318</v>
      </c>
      <c r="I6" s="171" t="s">
        <v>319</v>
      </c>
      <c r="J6" s="171" t="s">
        <v>322</v>
      </c>
    </row>
    <row r="7" spans="1:10" ht="45.75" thickBot="1" x14ac:dyDescent="0.3">
      <c r="A7" s="171">
        <v>4</v>
      </c>
      <c r="B7" s="171" t="s">
        <v>323</v>
      </c>
      <c r="C7" s="176" t="s">
        <v>610</v>
      </c>
      <c r="D7" s="171" t="s">
        <v>324</v>
      </c>
      <c r="E7" s="177">
        <v>196690</v>
      </c>
      <c r="F7" s="171" t="s">
        <v>32</v>
      </c>
      <c r="G7" s="171" t="s">
        <v>325</v>
      </c>
      <c r="H7" s="171" t="s">
        <v>318</v>
      </c>
      <c r="I7" s="171" t="s">
        <v>326</v>
      </c>
      <c r="J7" s="176" t="s">
        <v>609</v>
      </c>
    </row>
    <row r="8" spans="1:10" ht="45.75" thickBot="1" x14ac:dyDescent="0.3">
      <c r="A8" s="171">
        <v>5</v>
      </c>
      <c r="B8" s="171" t="s">
        <v>327</v>
      </c>
      <c r="C8" s="176" t="s">
        <v>611</v>
      </c>
      <c r="D8" s="171" t="s">
        <v>328</v>
      </c>
      <c r="E8" s="177">
        <v>8250</v>
      </c>
      <c r="F8" s="171" t="s">
        <v>32</v>
      </c>
      <c r="G8" s="171" t="s">
        <v>329</v>
      </c>
      <c r="H8" s="178" t="s">
        <v>330</v>
      </c>
      <c r="I8" s="171" t="s">
        <v>331</v>
      </c>
      <c r="J8" s="171" t="s">
        <v>332</v>
      </c>
    </row>
    <row r="9" spans="1:10" ht="45.75" thickBot="1" x14ac:dyDescent="0.3">
      <c r="A9" s="171">
        <v>6</v>
      </c>
      <c r="B9" s="171" t="s">
        <v>315</v>
      </c>
      <c r="C9" s="171" t="s">
        <v>333</v>
      </c>
      <c r="D9" s="171" t="s">
        <v>334</v>
      </c>
      <c r="E9" s="174">
        <v>14443.07</v>
      </c>
      <c r="F9" s="171" t="s">
        <v>32</v>
      </c>
      <c r="G9" s="171" t="s">
        <v>317</v>
      </c>
      <c r="H9" s="171" t="s">
        <v>318</v>
      </c>
      <c r="I9" s="171" t="s">
        <v>335</v>
      </c>
      <c r="J9" s="176" t="s">
        <v>609</v>
      </c>
    </row>
    <row r="10" spans="1:10" ht="45.75" thickBot="1" x14ac:dyDescent="0.3">
      <c r="A10" s="171">
        <v>7</v>
      </c>
      <c r="B10" s="171" t="s">
        <v>336</v>
      </c>
      <c r="C10" s="179" t="s">
        <v>611</v>
      </c>
      <c r="D10" s="178" t="s">
        <v>337</v>
      </c>
      <c r="E10" s="180">
        <v>37730</v>
      </c>
      <c r="F10" s="178" t="s">
        <v>32</v>
      </c>
      <c r="G10" s="178" t="s">
        <v>338</v>
      </c>
      <c r="H10" s="178" t="s">
        <v>652</v>
      </c>
      <c r="I10" s="178" t="s">
        <v>653</v>
      </c>
      <c r="J10" s="176" t="s">
        <v>612</v>
      </c>
    </row>
    <row r="11" spans="1:10" ht="45.75" thickBot="1" x14ac:dyDescent="0.3">
      <c r="A11" s="171">
        <v>8</v>
      </c>
      <c r="B11" s="171" t="s">
        <v>339</v>
      </c>
      <c r="C11" s="171" t="s">
        <v>333</v>
      </c>
      <c r="D11" s="171" t="s">
        <v>340</v>
      </c>
      <c r="E11" s="177">
        <v>12829</v>
      </c>
      <c r="F11" s="171" t="s">
        <v>32</v>
      </c>
      <c r="G11" s="171" t="s">
        <v>341</v>
      </c>
      <c r="H11" s="171" t="s">
        <v>318</v>
      </c>
      <c r="I11" s="178" t="s">
        <v>342</v>
      </c>
      <c r="J11" s="176" t="s">
        <v>612</v>
      </c>
    </row>
    <row r="12" spans="1:10" ht="45.75" thickBot="1" x14ac:dyDescent="0.3">
      <c r="A12" s="171">
        <v>9</v>
      </c>
      <c r="B12" s="171" t="s">
        <v>343</v>
      </c>
      <c r="C12" s="171" t="s">
        <v>152</v>
      </c>
      <c r="D12" s="171" t="s">
        <v>344</v>
      </c>
      <c r="E12" s="190">
        <v>4200000</v>
      </c>
      <c r="F12" s="171" t="s">
        <v>32</v>
      </c>
      <c r="G12" s="171" t="s">
        <v>345</v>
      </c>
      <c r="H12" s="171" t="s">
        <v>318</v>
      </c>
      <c r="I12" s="171" t="s">
        <v>346</v>
      </c>
      <c r="J12" s="176" t="s">
        <v>609</v>
      </c>
    </row>
    <row r="13" spans="1:10" ht="45.75" thickBot="1" x14ac:dyDescent="0.3">
      <c r="A13" s="171">
        <v>10</v>
      </c>
      <c r="B13" s="171" t="s">
        <v>343</v>
      </c>
      <c r="C13" s="171" t="s">
        <v>152</v>
      </c>
      <c r="D13" s="171" t="s">
        <v>347</v>
      </c>
      <c r="E13" s="171">
        <v>0</v>
      </c>
      <c r="F13" s="171" t="s">
        <v>32</v>
      </c>
      <c r="G13" s="171" t="s">
        <v>345</v>
      </c>
      <c r="H13" s="171" t="s">
        <v>318</v>
      </c>
      <c r="I13" s="171" t="s">
        <v>346</v>
      </c>
      <c r="J13" s="176" t="s">
        <v>609</v>
      </c>
    </row>
    <row r="14" spans="1:10" ht="45.75" thickBot="1" x14ac:dyDescent="0.3">
      <c r="A14" s="171">
        <v>11</v>
      </c>
      <c r="B14" s="171" t="s">
        <v>343</v>
      </c>
      <c r="C14" s="171" t="s">
        <v>152</v>
      </c>
      <c r="D14" s="171" t="s">
        <v>348</v>
      </c>
      <c r="E14" s="171">
        <v>0</v>
      </c>
      <c r="F14" s="171" t="s">
        <v>32</v>
      </c>
      <c r="G14" s="171" t="s">
        <v>349</v>
      </c>
      <c r="H14" s="171" t="s">
        <v>318</v>
      </c>
      <c r="I14" s="171" t="s">
        <v>346</v>
      </c>
      <c r="J14" s="176" t="s">
        <v>609</v>
      </c>
    </row>
    <row r="15" spans="1:10" ht="30.75" thickBot="1" x14ac:dyDescent="0.3">
      <c r="A15" s="171">
        <v>12</v>
      </c>
      <c r="B15" s="178" t="s">
        <v>151</v>
      </c>
      <c r="C15" s="179" t="s">
        <v>611</v>
      </c>
      <c r="D15" s="178" t="s">
        <v>350</v>
      </c>
      <c r="E15" s="180">
        <v>2600</v>
      </c>
      <c r="F15" s="178" t="s">
        <v>32</v>
      </c>
      <c r="G15" s="178" t="s">
        <v>351</v>
      </c>
      <c r="H15" s="178" t="s">
        <v>48</v>
      </c>
      <c r="I15" s="178" t="s">
        <v>352</v>
      </c>
      <c r="J15" s="178" t="s">
        <v>322</v>
      </c>
    </row>
    <row r="16" spans="1:10" ht="45.75" thickBot="1" x14ac:dyDescent="0.3">
      <c r="A16" s="171">
        <v>13</v>
      </c>
      <c r="B16" s="178" t="s">
        <v>353</v>
      </c>
      <c r="C16" s="178" t="s">
        <v>149</v>
      </c>
      <c r="D16" s="178" t="s">
        <v>354</v>
      </c>
      <c r="E16" s="180">
        <v>0</v>
      </c>
      <c r="F16" s="178" t="s">
        <v>32</v>
      </c>
      <c r="G16" s="178" t="s">
        <v>355</v>
      </c>
      <c r="H16" s="178" t="s">
        <v>318</v>
      </c>
      <c r="I16" s="178" t="s">
        <v>356</v>
      </c>
      <c r="J16" s="178" t="s">
        <v>654</v>
      </c>
    </row>
    <row r="17" spans="1:10" ht="45.75" thickBot="1" x14ac:dyDescent="0.3">
      <c r="A17" s="171">
        <v>14</v>
      </c>
      <c r="B17" s="178" t="s">
        <v>353</v>
      </c>
      <c r="C17" s="178" t="s">
        <v>149</v>
      </c>
      <c r="D17" s="178" t="s">
        <v>357</v>
      </c>
      <c r="E17" s="180">
        <v>50900</v>
      </c>
      <c r="F17" s="178" t="s">
        <v>150</v>
      </c>
      <c r="G17" s="178"/>
      <c r="H17" s="178" t="s">
        <v>318</v>
      </c>
      <c r="I17" s="178" t="s">
        <v>356</v>
      </c>
      <c r="J17" s="178" t="s">
        <v>654</v>
      </c>
    </row>
    <row r="18" spans="1:10" ht="45.75" thickBot="1" x14ac:dyDescent="0.3">
      <c r="A18" s="171">
        <v>15</v>
      </c>
      <c r="B18" s="171" t="s">
        <v>358</v>
      </c>
      <c r="C18" s="171" t="s">
        <v>152</v>
      </c>
      <c r="D18" s="171" t="s">
        <v>359</v>
      </c>
      <c r="E18" s="177">
        <v>2000</v>
      </c>
      <c r="F18" s="171" t="s">
        <v>32</v>
      </c>
      <c r="G18" s="171" t="s">
        <v>360</v>
      </c>
      <c r="H18" s="171" t="s">
        <v>114</v>
      </c>
      <c r="I18" s="178" t="s">
        <v>655</v>
      </c>
      <c r="J18" s="171" t="s">
        <v>656</v>
      </c>
    </row>
    <row r="19" spans="1:10" x14ac:dyDescent="0.25">
      <c r="A19" s="37"/>
      <c r="B19" s="37"/>
      <c r="C19" s="40"/>
      <c r="D19" s="74" t="s">
        <v>211</v>
      </c>
      <c r="E19" s="181">
        <f>SUM(E4:E18)</f>
        <v>5278825.07</v>
      </c>
      <c r="F19" s="74" t="s">
        <v>205</v>
      </c>
      <c r="G19" s="74">
        <v>14</v>
      </c>
      <c r="H19" s="37"/>
      <c r="I19" s="71"/>
      <c r="J19" s="37"/>
    </row>
    <row r="20" spans="1:10" ht="30" x14ac:dyDescent="0.25">
      <c r="A20" s="37"/>
      <c r="B20" s="37"/>
      <c r="C20" s="37"/>
      <c r="D20" s="31"/>
      <c r="E20" s="182"/>
      <c r="F20" s="3" t="s">
        <v>361</v>
      </c>
      <c r="G20" s="3">
        <v>1</v>
      </c>
      <c r="H20" s="37"/>
      <c r="I20" s="71"/>
      <c r="J20" s="37"/>
    </row>
    <row r="21" spans="1:10" x14ac:dyDescent="0.25">
      <c r="A21" s="37"/>
      <c r="B21" s="37"/>
      <c r="C21" s="37"/>
      <c r="D21" s="31"/>
      <c r="E21" s="182"/>
      <c r="F21" s="3" t="s">
        <v>362</v>
      </c>
      <c r="G21" s="3">
        <v>0</v>
      </c>
      <c r="H21" s="37"/>
      <c r="I21" s="71"/>
      <c r="J21" s="37"/>
    </row>
    <row r="22" spans="1:10" x14ac:dyDescent="0.25">
      <c r="A22" s="37"/>
      <c r="B22" s="37"/>
      <c r="C22" s="37"/>
      <c r="D22" s="31"/>
      <c r="E22" s="182"/>
      <c r="F22" s="3" t="s">
        <v>12</v>
      </c>
      <c r="G22" s="3">
        <v>0</v>
      </c>
      <c r="H22" s="37"/>
      <c r="I22" s="71"/>
      <c r="J22" s="37"/>
    </row>
    <row r="23" spans="1:10" ht="30" x14ac:dyDescent="0.25">
      <c r="A23" s="37"/>
      <c r="B23" s="37"/>
      <c r="C23" s="37"/>
      <c r="D23" s="31"/>
      <c r="E23" s="182"/>
      <c r="F23" s="3" t="s">
        <v>363</v>
      </c>
      <c r="G23" s="3">
        <v>0</v>
      </c>
      <c r="H23" s="37"/>
      <c r="I23" s="71"/>
      <c r="J23" s="37"/>
    </row>
    <row r="24" spans="1:10" ht="30.75" thickBot="1" x14ac:dyDescent="0.3">
      <c r="A24" s="37"/>
      <c r="B24" s="37"/>
      <c r="C24" s="37"/>
      <c r="D24" s="111"/>
      <c r="E24" s="183"/>
      <c r="F24" s="4" t="s">
        <v>210</v>
      </c>
      <c r="G24" s="184">
        <v>516133</v>
      </c>
      <c r="H24" s="37"/>
      <c r="I24" s="71"/>
      <c r="J24" s="37"/>
    </row>
    <row r="25" spans="1:10" ht="15.75" thickBot="1" x14ac:dyDescent="0.3">
      <c r="A25" s="171"/>
      <c r="B25" s="443" t="s">
        <v>225</v>
      </c>
      <c r="C25" s="440"/>
      <c r="D25" s="440"/>
      <c r="E25" s="440"/>
      <c r="F25" s="440"/>
      <c r="G25" s="440"/>
      <c r="H25" s="440"/>
      <c r="I25" s="440"/>
      <c r="J25" s="442"/>
    </row>
    <row r="26" spans="1:10" ht="45.75" thickBot="1" x14ac:dyDescent="0.3">
      <c r="A26" s="173" t="s">
        <v>309</v>
      </c>
      <c r="B26" s="173" t="s">
        <v>8</v>
      </c>
      <c r="C26" s="173" t="s">
        <v>0</v>
      </c>
      <c r="D26" s="173" t="s">
        <v>1</v>
      </c>
      <c r="E26" s="173" t="s">
        <v>2</v>
      </c>
      <c r="F26" s="173" t="s">
        <v>3</v>
      </c>
      <c r="G26" s="173" t="s">
        <v>4</v>
      </c>
      <c r="H26" s="173" t="s">
        <v>5</v>
      </c>
      <c r="I26" s="173" t="s">
        <v>6</v>
      </c>
      <c r="J26" s="173" t="s">
        <v>7</v>
      </c>
    </row>
    <row r="27" spans="1:10" ht="30.75" thickBot="1" x14ac:dyDescent="0.3">
      <c r="A27" s="171">
        <v>1</v>
      </c>
      <c r="B27" s="171" t="s">
        <v>96</v>
      </c>
      <c r="C27" s="171" t="s">
        <v>364</v>
      </c>
      <c r="D27" s="171" t="s">
        <v>365</v>
      </c>
      <c r="E27" s="174">
        <v>3250</v>
      </c>
      <c r="F27" s="171" t="s">
        <v>32</v>
      </c>
      <c r="G27" s="175" t="s">
        <v>366</v>
      </c>
      <c r="H27" s="176" t="s">
        <v>608</v>
      </c>
      <c r="I27" s="171" t="s">
        <v>367</v>
      </c>
      <c r="J27" s="171" t="s">
        <v>30</v>
      </c>
    </row>
    <row r="28" spans="1:10" ht="30.75" thickBot="1" x14ac:dyDescent="0.3">
      <c r="A28" s="171">
        <v>2</v>
      </c>
      <c r="B28" s="171" t="s">
        <v>368</v>
      </c>
      <c r="C28" s="171" t="s">
        <v>369</v>
      </c>
      <c r="D28" s="171" t="s">
        <v>370</v>
      </c>
      <c r="E28" s="174">
        <v>500</v>
      </c>
      <c r="F28" s="171" t="s">
        <v>371</v>
      </c>
      <c r="G28" s="175" t="s">
        <v>30</v>
      </c>
      <c r="H28" s="171" t="s">
        <v>372</v>
      </c>
      <c r="I28" s="171"/>
      <c r="J28" s="171" t="s">
        <v>373</v>
      </c>
    </row>
    <row r="29" spans="1:10" x14ac:dyDescent="0.25">
      <c r="A29" s="37"/>
      <c r="B29" s="37"/>
      <c r="C29" s="40"/>
      <c r="D29" s="74" t="s">
        <v>211</v>
      </c>
      <c r="E29" s="181">
        <f>SUM(E27:E28)</f>
        <v>3750</v>
      </c>
      <c r="F29" s="74" t="s">
        <v>205</v>
      </c>
      <c r="G29" s="74">
        <v>1</v>
      </c>
      <c r="H29" s="37"/>
      <c r="I29" s="71"/>
      <c r="J29" s="37"/>
    </row>
    <row r="30" spans="1:10" ht="30" x14ac:dyDescent="0.25">
      <c r="A30" s="37"/>
      <c r="B30" s="37"/>
      <c r="C30" s="37"/>
      <c r="D30" s="31"/>
      <c r="E30" s="182"/>
      <c r="F30" s="3" t="s">
        <v>361</v>
      </c>
      <c r="G30" s="3">
        <v>0</v>
      </c>
      <c r="H30" s="37"/>
      <c r="I30" s="71"/>
      <c r="J30" s="37"/>
    </row>
    <row r="31" spans="1:10" x14ac:dyDescent="0.25">
      <c r="A31" s="37"/>
      <c r="B31" s="37"/>
      <c r="C31" s="37"/>
      <c r="D31" s="31"/>
      <c r="E31" s="182"/>
      <c r="F31" s="3" t="s">
        <v>362</v>
      </c>
      <c r="G31" s="3">
        <v>1</v>
      </c>
      <c r="H31" s="37"/>
      <c r="I31" s="71"/>
      <c r="J31" s="37"/>
    </row>
    <row r="32" spans="1:10" x14ac:dyDescent="0.25">
      <c r="A32" s="37"/>
      <c r="B32" s="37"/>
      <c r="C32" s="37"/>
      <c r="D32" s="31"/>
      <c r="E32" s="182"/>
      <c r="F32" s="3" t="s">
        <v>12</v>
      </c>
      <c r="G32" s="3">
        <v>0</v>
      </c>
      <c r="H32" s="37"/>
      <c r="I32" s="71"/>
      <c r="J32" s="37"/>
    </row>
    <row r="33" spans="1:10" ht="30" x14ac:dyDescent="0.25">
      <c r="A33" s="37"/>
      <c r="B33" s="37"/>
      <c r="C33" s="37"/>
      <c r="D33" s="31"/>
      <c r="E33" s="182"/>
      <c r="F33" s="3" t="s">
        <v>363</v>
      </c>
      <c r="G33" s="3">
        <v>2</v>
      </c>
      <c r="H33" s="37"/>
      <c r="I33" s="71"/>
      <c r="J33" s="37"/>
    </row>
    <row r="34" spans="1:10" ht="30.75" thickBot="1" x14ac:dyDescent="0.3">
      <c r="A34" s="37"/>
      <c r="B34" s="37"/>
      <c r="C34" s="37"/>
      <c r="D34" s="111"/>
      <c r="E34" s="183"/>
      <c r="F34" s="4" t="s">
        <v>210</v>
      </c>
      <c r="G34" s="184">
        <v>0</v>
      </c>
      <c r="H34" s="37"/>
      <c r="I34" s="71"/>
      <c r="J34" s="37"/>
    </row>
    <row r="35" spans="1:10" ht="15.75" thickBot="1" x14ac:dyDescent="0.3">
      <c r="A35" s="171"/>
      <c r="B35" s="443" t="s">
        <v>221</v>
      </c>
      <c r="C35" s="440"/>
      <c r="D35" s="440"/>
      <c r="E35" s="440"/>
      <c r="F35" s="440"/>
      <c r="G35" s="440"/>
      <c r="H35" s="440"/>
      <c r="I35" s="440"/>
      <c r="J35" s="442"/>
    </row>
    <row r="36" spans="1:10" ht="45.75" thickBot="1" x14ac:dyDescent="0.3">
      <c r="A36" s="173" t="s">
        <v>309</v>
      </c>
      <c r="B36" s="173" t="s">
        <v>8</v>
      </c>
      <c r="C36" s="173" t="s">
        <v>0</v>
      </c>
      <c r="D36" s="173" t="s">
        <v>1</v>
      </c>
      <c r="E36" s="173" t="s">
        <v>2</v>
      </c>
      <c r="F36" s="173" t="s">
        <v>3</v>
      </c>
      <c r="G36" s="173" t="s">
        <v>4</v>
      </c>
      <c r="H36" s="173" t="s">
        <v>5</v>
      </c>
      <c r="I36" s="173" t="s">
        <v>6</v>
      </c>
      <c r="J36" s="173" t="s">
        <v>7</v>
      </c>
    </row>
    <row r="37" spans="1:10" ht="30.75" thickBot="1" x14ac:dyDescent="0.3">
      <c r="A37" s="171">
        <v>1</v>
      </c>
      <c r="B37" s="178" t="s">
        <v>374</v>
      </c>
      <c r="C37" s="178" t="s">
        <v>375</v>
      </c>
      <c r="D37" s="185" t="s">
        <v>376</v>
      </c>
      <c r="E37" s="186">
        <v>0</v>
      </c>
      <c r="F37" s="187" t="s">
        <v>48</v>
      </c>
      <c r="G37" s="178" t="s">
        <v>48</v>
      </c>
      <c r="H37" s="178" t="s">
        <v>48</v>
      </c>
      <c r="I37" s="185" t="s">
        <v>377</v>
      </c>
      <c r="J37" s="188" t="s">
        <v>29</v>
      </c>
    </row>
    <row r="38" spans="1:10" ht="60.75" thickBot="1" x14ac:dyDescent="0.3">
      <c r="A38" s="171">
        <v>2</v>
      </c>
      <c r="B38" s="179" t="s">
        <v>613</v>
      </c>
      <c r="C38" s="185" t="s">
        <v>28</v>
      </c>
      <c r="D38" s="185" t="s">
        <v>378</v>
      </c>
      <c r="E38" s="189">
        <v>100</v>
      </c>
      <c r="F38" s="187" t="s">
        <v>32</v>
      </c>
      <c r="G38" s="187">
        <v>41568</v>
      </c>
      <c r="H38" s="178" t="s">
        <v>379</v>
      </c>
      <c r="I38" s="185" t="s">
        <v>380</v>
      </c>
      <c r="J38" s="178" t="s">
        <v>381</v>
      </c>
    </row>
    <row r="39" spans="1:10" ht="30.75" thickBot="1" x14ac:dyDescent="0.3">
      <c r="A39" s="178">
        <v>3</v>
      </c>
      <c r="B39" s="178" t="s">
        <v>382</v>
      </c>
      <c r="C39" s="178" t="s">
        <v>383</v>
      </c>
      <c r="D39" s="185" t="s">
        <v>384</v>
      </c>
      <c r="E39" s="189">
        <v>8500</v>
      </c>
      <c r="F39" s="187" t="s">
        <v>385</v>
      </c>
      <c r="G39" s="187">
        <v>41688</v>
      </c>
      <c r="H39" s="178" t="s">
        <v>48</v>
      </c>
      <c r="I39" s="185" t="s">
        <v>386</v>
      </c>
      <c r="J39" s="188" t="s">
        <v>29</v>
      </c>
    </row>
    <row r="40" spans="1:10" ht="30.75" thickBot="1" x14ac:dyDescent="0.3">
      <c r="A40" s="171">
        <v>4</v>
      </c>
      <c r="B40" s="178" t="s">
        <v>387</v>
      </c>
      <c r="C40" s="185" t="s">
        <v>383</v>
      </c>
      <c r="D40" s="185" t="s">
        <v>388</v>
      </c>
      <c r="E40" s="189">
        <v>2200</v>
      </c>
      <c r="F40" s="187" t="s">
        <v>73</v>
      </c>
      <c r="G40" s="187">
        <v>41388</v>
      </c>
      <c r="H40" s="178" t="s">
        <v>48</v>
      </c>
      <c r="I40" s="185" t="s">
        <v>389</v>
      </c>
      <c r="J40" s="178" t="s">
        <v>390</v>
      </c>
    </row>
    <row r="41" spans="1:10" ht="30.75" thickBot="1" x14ac:dyDescent="0.3">
      <c r="A41" s="171">
        <v>5</v>
      </c>
      <c r="B41" s="178" t="s">
        <v>391</v>
      </c>
      <c r="C41" s="178" t="s">
        <v>392</v>
      </c>
      <c r="D41" s="185" t="s">
        <v>393</v>
      </c>
      <c r="E41" s="189">
        <v>500</v>
      </c>
      <c r="F41" s="187" t="s">
        <v>32</v>
      </c>
      <c r="G41" s="187">
        <v>41432</v>
      </c>
      <c r="H41" s="178" t="s">
        <v>48</v>
      </c>
      <c r="I41" s="185" t="s">
        <v>394</v>
      </c>
      <c r="J41" s="178" t="s">
        <v>395</v>
      </c>
    </row>
    <row r="42" spans="1:10" ht="45.75" thickBot="1" x14ac:dyDescent="0.3">
      <c r="A42" s="178">
        <v>6</v>
      </c>
      <c r="B42" s="178" t="s">
        <v>396</v>
      </c>
      <c r="C42" s="171" t="s">
        <v>397</v>
      </c>
      <c r="D42" s="185" t="s">
        <v>398</v>
      </c>
      <c r="E42" s="190">
        <v>0</v>
      </c>
      <c r="F42" s="187" t="s">
        <v>73</v>
      </c>
      <c r="G42" s="187">
        <v>41540</v>
      </c>
      <c r="H42" s="171" t="s">
        <v>48</v>
      </c>
      <c r="I42" s="185" t="s">
        <v>399</v>
      </c>
      <c r="J42" s="171" t="s">
        <v>400</v>
      </c>
    </row>
    <row r="43" spans="1:10" x14ac:dyDescent="0.25">
      <c r="A43" s="37"/>
      <c r="B43" s="37"/>
      <c r="C43" s="40"/>
      <c r="D43" s="74" t="s">
        <v>211</v>
      </c>
      <c r="E43" s="191">
        <f>SUM(E37:E42)</f>
        <v>11300</v>
      </c>
      <c r="F43" s="74" t="s">
        <v>205</v>
      </c>
      <c r="G43" s="74">
        <v>2</v>
      </c>
      <c r="H43" s="37"/>
      <c r="I43" s="71"/>
      <c r="J43" s="37"/>
    </row>
    <row r="44" spans="1:10" ht="30" x14ac:dyDescent="0.25">
      <c r="A44" s="37"/>
      <c r="B44" s="37"/>
      <c r="C44" s="37"/>
      <c r="D44" s="31"/>
      <c r="E44" s="182"/>
      <c r="F44" s="3" t="s">
        <v>361</v>
      </c>
      <c r="G44" s="3">
        <v>0</v>
      </c>
      <c r="H44" s="37"/>
      <c r="I44" s="71"/>
      <c r="J44" s="37"/>
    </row>
    <row r="45" spans="1:10" x14ac:dyDescent="0.25">
      <c r="A45" s="37"/>
      <c r="B45" s="37"/>
      <c r="C45" s="37"/>
      <c r="D45" s="31"/>
      <c r="E45" s="182"/>
      <c r="F45" s="3" t="s">
        <v>362</v>
      </c>
      <c r="G45" s="3">
        <v>2</v>
      </c>
      <c r="H45" s="37"/>
      <c r="I45" s="71"/>
      <c r="J45" s="37"/>
    </row>
    <row r="46" spans="1:10" x14ac:dyDescent="0.25">
      <c r="A46" s="37"/>
      <c r="B46" s="37"/>
      <c r="C46" s="37"/>
      <c r="D46" s="31"/>
      <c r="E46" s="182"/>
      <c r="F46" s="3" t="s">
        <v>12</v>
      </c>
      <c r="G46" s="3">
        <v>1</v>
      </c>
      <c r="H46" s="37"/>
      <c r="I46" s="71"/>
      <c r="J46" s="37"/>
    </row>
    <row r="47" spans="1:10" ht="30" x14ac:dyDescent="0.25">
      <c r="A47" s="37"/>
      <c r="B47" s="37"/>
      <c r="C47" s="37"/>
      <c r="D47" s="31"/>
      <c r="E47" s="182"/>
      <c r="F47" s="3" t="s">
        <v>363</v>
      </c>
      <c r="G47" s="3">
        <v>0</v>
      </c>
      <c r="H47" s="37"/>
      <c r="I47" s="71"/>
      <c r="J47" s="37"/>
    </row>
    <row r="48" spans="1:10" ht="30.75" thickBot="1" x14ac:dyDescent="0.3">
      <c r="A48" s="37"/>
      <c r="B48" s="37"/>
      <c r="C48" s="37"/>
      <c r="D48" s="111"/>
      <c r="E48" s="183"/>
      <c r="F48" s="4" t="s">
        <v>210</v>
      </c>
      <c r="G48" s="184">
        <v>500</v>
      </c>
      <c r="H48" s="37"/>
      <c r="I48" s="71"/>
      <c r="J48" s="37"/>
    </row>
    <row r="49" spans="1:10" ht="15.75" thickBot="1" x14ac:dyDescent="0.3">
      <c r="A49" s="192"/>
      <c r="B49" s="440" t="s">
        <v>226</v>
      </c>
      <c r="C49" s="440"/>
      <c r="D49" s="440"/>
      <c r="E49" s="440"/>
      <c r="F49" s="440"/>
      <c r="G49" s="440"/>
      <c r="H49" s="440"/>
      <c r="I49" s="440"/>
      <c r="J49" s="442"/>
    </row>
    <row r="50" spans="1:10" ht="45.75" thickBot="1" x14ac:dyDescent="0.3">
      <c r="A50" s="173" t="s">
        <v>309</v>
      </c>
      <c r="B50" s="173" t="s">
        <v>8</v>
      </c>
      <c r="C50" s="173" t="s">
        <v>0</v>
      </c>
      <c r="D50" s="173" t="s">
        <v>1</v>
      </c>
      <c r="E50" s="173" t="s">
        <v>2</v>
      </c>
      <c r="F50" s="173" t="s">
        <v>3</v>
      </c>
      <c r="G50" s="173" t="s">
        <v>4</v>
      </c>
      <c r="H50" s="173" t="s">
        <v>5</v>
      </c>
      <c r="I50" s="173" t="s">
        <v>6</v>
      </c>
      <c r="J50" s="173" t="s">
        <v>7</v>
      </c>
    </row>
    <row r="51" spans="1:10" ht="45.75" thickBot="1" x14ac:dyDescent="0.3">
      <c r="A51" s="171">
        <v>1</v>
      </c>
      <c r="B51" s="171" t="s">
        <v>106</v>
      </c>
      <c r="C51" s="193" t="s">
        <v>69</v>
      </c>
      <c r="D51" s="193" t="s">
        <v>401</v>
      </c>
      <c r="E51" s="193">
        <v>8900</v>
      </c>
      <c r="F51" s="193" t="s">
        <v>107</v>
      </c>
      <c r="G51" s="194">
        <v>41156</v>
      </c>
      <c r="H51" s="193" t="s">
        <v>108</v>
      </c>
      <c r="I51" s="193" t="s">
        <v>30</v>
      </c>
      <c r="J51" s="193" t="s">
        <v>110</v>
      </c>
    </row>
    <row r="52" spans="1:10" ht="30.75" thickBot="1" x14ac:dyDescent="0.3">
      <c r="A52" s="171">
        <v>2</v>
      </c>
      <c r="B52" s="171" t="s">
        <v>111</v>
      </c>
      <c r="C52" s="193" t="s">
        <v>69</v>
      </c>
      <c r="D52" s="193" t="s">
        <v>402</v>
      </c>
      <c r="E52" s="195">
        <v>7000</v>
      </c>
      <c r="F52" s="193" t="s">
        <v>112</v>
      </c>
      <c r="G52" s="193"/>
      <c r="H52" s="193" t="s">
        <v>108</v>
      </c>
      <c r="I52" s="193" t="s">
        <v>30</v>
      </c>
      <c r="J52" s="193" t="s">
        <v>110</v>
      </c>
    </row>
    <row r="53" spans="1:10" ht="15.75" thickBot="1" x14ac:dyDescent="0.3">
      <c r="A53" s="171">
        <v>3</v>
      </c>
      <c r="B53" s="171" t="s">
        <v>113</v>
      </c>
      <c r="C53" s="193" t="s">
        <v>69</v>
      </c>
      <c r="D53" s="193" t="s">
        <v>403</v>
      </c>
      <c r="E53" s="195">
        <v>3000</v>
      </c>
      <c r="F53" s="193" t="s">
        <v>114</v>
      </c>
      <c r="G53" s="194">
        <v>41352</v>
      </c>
      <c r="H53" s="193" t="s">
        <v>108</v>
      </c>
      <c r="I53" s="193" t="s">
        <v>30</v>
      </c>
      <c r="J53" s="193" t="s">
        <v>110</v>
      </c>
    </row>
    <row r="54" spans="1:10" ht="15.75" thickBot="1" x14ac:dyDescent="0.3">
      <c r="A54" s="196">
        <v>4</v>
      </c>
      <c r="B54" s="197" t="s">
        <v>115</v>
      </c>
      <c r="C54" s="197" t="s">
        <v>69</v>
      </c>
      <c r="D54" s="197" t="s">
        <v>404</v>
      </c>
      <c r="E54" s="198">
        <v>4000</v>
      </c>
      <c r="F54" s="197" t="s">
        <v>114</v>
      </c>
      <c r="G54" s="199">
        <v>41143</v>
      </c>
      <c r="H54" s="197" t="s">
        <v>108</v>
      </c>
      <c r="I54" s="197" t="s">
        <v>30</v>
      </c>
      <c r="J54" s="197" t="s">
        <v>110</v>
      </c>
    </row>
    <row r="55" spans="1:10" ht="30.75" thickBot="1" x14ac:dyDescent="0.3">
      <c r="A55" s="171">
        <v>5</v>
      </c>
      <c r="B55" s="193" t="s">
        <v>405</v>
      </c>
      <c r="C55" s="171" t="s">
        <v>61</v>
      </c>
      <c r="D55" s="171" t="s">
        <v>406</v>
      </c>
      <c r="E55" s="177">
        <v>82313</v>
      </c>
      <c r="F55" s="175" t="s">
        <v>116</v>
      </c>
      <c r="G55" s="171" t="s">
        <v>407</v>
      </c>
      <c r="H55" s="171" t="s">
        <v>48</v>
      </c>
      <c r="I55" s="171" t="s">
        <v>408</v>
      </c>
      <c r="J55" s="176" t="s">
        <v>110</v>
      </c>
    </row>
    <row r="56" spans="1:10" ht="60.75" thickBot="1" x14ac:dyDescent="0.3">
      <c r="A56" s="200">
        <v>6</v>
      </c>
      <c r="B56" s="200" t="s">
        <v>117</v>
      </c>
      <c r="C56" s="201" t="s">
        <v>61</v>
      </c>
      <c r="D56" s="201" t="s">
        <v>409</v>
      </c>
      <c r="E56" s="202">
        <v>1000</v>
      </c>
      <c r="F56" s="201" t="s">
        <v>118</v>
      </c>
      <c r="G56" s="203">
        <v>41306</v>
      </c>
      <c r="H56" s="201" t="s">
        <v>119</v>
      </c>
      <c r="I56" s="204">
        <v>41710</v>
      </c>
      <c r="J56" s="201" t="s">
        <v>120</v>
      </c>
    </row>
    <row r="57" spans="1:10" ht="60.75" thickBot="1" x14ac:dyDescent="0.3">
      <c r="A57" s="171">
        <v>7</v>
      </c>
      <c r="B57" s="171" t="s">
        <v>121</v>
      </c>
      <c r="C57" s="193" t="s">
        <v>61</v>
      </c>
      <c r="D57" s="193" t="s">
        <v>410</v>
      </c>
      <c r="E57" s="195">
        <v>4500</v>
      </c>
      <c r="F57" s="193" t="s">
        <v>122</v>
      </c>
      <c r="G57" s="194">
        <v>41179</v>
      </c>
      <c r="H57" s="193" t="s">
        <v>48</v>
      </c>
      <c r="I57" s="193" t="s">
        <v>123</v>
      </c>
      <c r="J57" s="193" t="s">
        <v>120</v>
      </c>
    </row>
    <row r="58" spans="1:10" ht="30.75" thickBot="1" x14ac:dyDescent="0.3">
      <c r="A58" s="205">
        <v>8</v>
      </c>
      <c r="B58" s="171" t="s">
        <v>124</v>
      </c>
      <c r="C58" s="193" t="s">
        <v>125</v>
      </c>
      <c r="D58" s="193" t="s">
        <v>411</v>
      </c>
      <c r="E58" s="193">
        <v>0</v>
      </c>
      <c r="F58" s="193" t="s">
        <v>126</v>
      </c>
      <c r="G58" s="193" t="s">
        <v>127</v>
      </c>
      <c r="H58" s="193" t="s">
        <v>48</v>
      </c>
      <c r="I58" s="193" t="s">
        <v>128</v>
      </c>
      <c r="J58" s="193" t="s">
        <v>30</v>
      </c>
    </row>
    <row r="59" spans="1:10" ht="45.75" thickBot="1" x14ac:dyDescent="0.3">
      <c r="A59" s="171">
        <v>9</v>
      </c>
      <c r="B59" s="171" t="s">
        <v>129</v>
      </c>
      <c r="C59" s="193" t="s">
        <v>69</v>
      </c>
      <c r="D59" s="193" t="s">
        <v>412</v>
      </c>
      <c r="E59" s="193">
        <v>0</v>
      </c>
      <c r="F59" s="193" t="s">
        <v>130</v>
      </c>
      <c r="G59" s="194">
        <v>41352</v>
      </c>
      <c r="H59" s="193" t="s">
        <v>108</v>
      </c>
      <c r="I59" s="193" t="s">
        <v>30</v>
      </c>
      <c r="J59" s="193" t="s">
        <v>30</v>
      </c>
    </row>
    <row r="60" spans="1:10" ht="30.75" thickBot="1" x14ac:dyDescent="0.3">
      <c r="A60" s="171">
        <v>10</v>
      </c>
      <c r="B60" s="171" t="s">
        <v>131</v>
      </c>
      <c r="C60" s="193" t="s">
        <v>69</v>
      </c>
      <c r="D60" s="171" t="s">
        <v>413</v>
      </c>
      <c r="E60" s="193">
        <v>0</v>
      </c>
      <c r="F60" s="193" t="s">
        <v>132</v>
      </c>
      <c r="G60" s="194">
        <v>41312</v>
      </c>
      <c r="H60" s="193" t="s">
        <v>108</v>
      </c>
      <c r="I60" s="193" t="s">
        <v>30</v>
      </c>
      <c r="J60" s="193" t="s">
        <v>30</v>
      </c>
    </row>
    <row r="61" spans="1:10" ht="30.75" thickBot="1" x14ac:dyDescent="0.3">
      <c r="A61" s="171">
        <v>11</v>
      </c>
      <c r="B61" s="171" t="s">
        <v>133</v>
      </c>
      <c r="C61" s="193" t="s">
        <v>69</v>
      </c>
      <c r="D61" s="171" t="s">
        <v>414</v>
      </c>
      <c r="E61" s="193">
        <v>0</v>
      </c>
      <c r="F61" s="193" t="s">
        <v>132</v>
      </c>
      <c r="G61" s="194">
        <v>41312</v>
      </c>
      <c r="H61" s="193" t="s">
        <v>108</v>
      </c>
      <c r="I61" s="193" t="s">
        <v>30</v>
      </c>
      <c r="J61" s="193" t="s">
        <v>30</v>
      </c>
    </row>
    <row r="62" spans="1:10" ht="30.75" thickBot="1" x14ac:dyDescent="0.3">
      <c r="A62" s="171">
        <v>12</v>
      </c>
      <c r="B62" s="193" t="s">
        <v>134</v>
      </c>
      <c r="C62" s="193" t="s">
        <v>69</v>
      </c>
      <c r="D62" s="171" t="s">
        <v>415</v>
      </c>
      <c r="E62" s="193">
        <v>0</v>
      </c>
      <c r="F62" s="193" t="s">
        <v>135</v>
      </c>
      <c r="G62" s="194">
        <v>41225</v>
      </c>
      <c r="H62" s="193" t="s">
        <v>108</v>
      </c>
      <c r="I62" s="193" t="s">
        <v>30</v>
      </c>
      <c r="J62" s="193" t="s">
        <v>110</v>
      </c>
    </row>
    <row r="63" spans="1:10" ht="30.75" thickBot="1" x14ac:dyDescent="0.3">
      <c r="A63" s="205">
        <v>13</v>
      </c>
      <c r="B63" s="193" t="s">
        <v>136</v>
      </c>
      <c r="C63" s="193" t="s">
        <v>69</v>
      </c>
      <c r="D63" s="171" t="s">
        <v>416</v>
      </c>
      <c r="E63" s="193">
        <v>0</v>
      </c>
      <c r="F63" s="193" t="s">
        <v>132</v>
      </c>
      <c r="G63" s="194">
        <v>41312</v>
      </c>
      <c r="H63" s="193" t="s">
        <v>108</v>
      </c>
      <c r="I63" s="193" t="s">
        <v>30</v>
      </c>
      <c r="J63" s="193" t="s">
        <v>30</v>
      </c>
    </row>
    <row r="64" spans="1:10" ht="30.75" thickBot="1" x14ac:dyDescent="0.3">
      <c r="A64" s="171">
        <v>14</v>
      </c>
      <c r="B64" s="171" t="s">
        <v>137</v>
      </c>
      <c r="C64" s="171" t="s">
        <v>69</v>
      </c>
      <c r="D64" s="171" t="s">
        <v>417</v>
      </c>
      <c r="E64" s="193">
        <v>0</v>
      </c>
      <c r="F64" s="193" t="s">
        <v>132</v>
      </c>
      <c r="G64" s="194">
        <v>41312</v>
      </c>
      <c r="H64" s="193" t="s">
        <v>108</v>
      </c>
      <c r="I64" s="193" t="s">
        <v>30</v>
      </c>
      <c r="J64" s="193" t="s">
        <v>30</v>
      </c>
    </row>
    <row r="65" spans="1:10" ht="30.75" thickBot="1" x14ac:dyDescent="0.3">
      <c r="A65" s="171">
        <v>15</v>
      </c>
      <c r="B65" s="176" t="s">
        <v>614</v>
      </c>
      <c r="C65" s="171" t="s">
        <v>69</v>
      </c>
      <c r="D65" s="171" t="s">
        <v>418</v>
      </c>
      <c r="E65" s="193">
        <v>2800</v>
      </c>
      <c r="F65" s="193" t="s">
        <v>135</v>
      </c>
      <c r="G65" s="194">
        <v>41227</v>
      </c>
      <c r="H65" s="193" t="s">
        <v>108</v>
      </c>
      <c r="I65" s="193" t="s">
        <v>30</v>
      </c>
      <c r="J65" s="193" t="s">
        <v>110</v>
      </c>
    </row>
    <row r="66" spans="1:10" ht="30.75" thickBot="1" x14ac:dyDescent="0.3">
      <c r="A66" s="171">
        <v>16</v>
      </c>
      <c r="B66" s="176" t="s">
        <v>615</v>
      </c>
      <c r="C66" s="171" t="s">
        <v>69</v>
      </c>
      <c r="D66" s="171" t="s">
        <v>419</v>
      </c>
      <c r="E66" s="193">
        <v>149010</v>
      </c>
      <c r="F66" s="193" t="s">
        <v>140</v>
      </c>
      <c r="G66" s="193" t="s">
        <v>48</v>
      </c>
      <c r="H66" s="193" t="s">
        <v>48</v>
      </c>
      <c r="I66" s="193" t="s">
        <v>141</v>
      </c>
      <c r="J66" s="193" t="s">
        <v>110</v>
      </c>
    </row>
    <row r="67" spans="1:10" ht="30.75" thickBot="1" x14ac:dyDescent="0.3">
      <c r="A67" s="171">
        <v>17</v>
      </c>
      <c r="B67" s="176" t="s">
        <v>615</v>
      </c>
      <c r="C67" s="171" t="s">
        <v>69</v>
      </c>
      <c r="D67" s="171" t="s">
        <v>420</v>
      </c>
      <c r="E67" s="171">
        <v>0</v>
      </c>
      <c r="F67" s="193" t="s">
        <v>140</v>
      </c>
      <c r="G67" s="193" t="s">
        <v>48</v>
      </c>
      <c r="H67" s="193" t="s">
        <v>48</v>
      </c>
      <c r="I67" s="193" t="s">
        <v>141</v>
      </c>
      <c r="J67" s="193" t="s">
        <v>110</v>
      </c>
    </row>
    <row r="68" spans="1:10" ht="30.75" thickBot="1" x14ac:dyDescent="0.3">
      <c r="A68" s="205">
        <v>18</v>
      </c>
      <c r="B68" s="176" t="s">
        <v>615</v>
      </c>
      <c r="C68" s="171" t="s">
        <v>69</v>
      </c>
      <c r="D68" s="171" t="s">
        <v>421</v>
      </c>
      <c r="E68" s="171">
        <v>0</v>
      </c>
      <c r="F68" s="193" t="s">
        <v>140</v>
      </c>
      <c r="G68" s="193" t="s">
        <v>48</v>
      </c>
      <c r="H68" s="193" t="s">
        <v>48</v>
      </c>
      <c r="I68" s="206">
        <v>37663</v>
      </c>
      <c r="J68" s="193" t="s">
        <v>110</v>
      </c>
    </row>
    <row r="69" spans="1:10" ht="30.75" thickBot="1" x14ac:dyDescent="0.3">
      <c r="A69" s="171">
        <v>19</v>
      </c>
      <c r="B69" s="176" t="s">
        <v>615</v>
      </c>
      <c r="C69" s="171" t="s">
        <v>69</v>
      </c>
      <c r="D69" s="171" t="s">
        <v>422</v>
      </c>
      <c r="E69" s="171">
        <v>202224</v>
      </c>
      <c r="F69" s="193" t="s">
        <v>116</v>
      </c>
      <c r="G69" s="194">
        <v>40967</v>
      </c>
      <c r="H69" s="193" t="s">
        <v>48</v>
      </c>
      <c r="I69" s="206">
        <v>37663</v>
      </c>
      <c r="J69" s="193" t="s">
        <v>110</v>
      </c>
    </row>
    <row r="70" spans="1:10" ht="60.75" thickBot="1" x14ac:dyDescent="0.3">
      <c r="A70" s="171">
        <v>20</v>
      </c>
      <c r="B70" s="176" t="s">
        <v>616</v>
      </c>
      <c r="C70" s="171" t="s">
        <v>125</v>
      </c>
      <c r="D70" s="171" t="s">
        <v>423</v>
      </c>
      <c r="E70" s="171">
        <v>0</v>
      </c>
      <c r="F70" s="193" t="s">
        <v>142</v>
      </c>
      <c r="G70" s="194">
        <v>41330</v>
      </c>
      <c r="H70" s="193" t="s">
        <v>108</v>
      </c>
      <c r="I70" s="193" t="s">
        <v>30</v>
      </c>
      <c r="J70" s="193" t="s">
        <v>30</v>
      </c>
    </row>
    <row r="71" spans="1:10" ht="30.75" thickBot="1" x14ac:dyDescent="0.3">
      <c r="A71" s="171">
        <v>21</v>
      </c>
      <c r="B71" s="171" t="s">
        <v>143</v>
      </c>
      <c r="C71" s="171" t="s">
        <v>61</v>
      </c>
      <c r="D71" s="171" t="s">
        <v>424</v>
      </c>
      <c r="E71" s="177">
        <v>3000</v>
      </c>
      <c r="F71" s="193" t="s">
        <v>144</v>
      </c>
      <c r="G71" s="194">
        <v>41252</v>
      </c>
      <c r="H71" s="193" t="s">
        <v>48</v>
      </c>
      <c r="I71" s="193" t="s">
        <v>145</v>
      </c>
      <c r="J71" s="193" t="s">
        <v>95</v>
      </c>
    </row>
    <row r="72" spans="1:10" ht="45.75" thickBot="1" x14ac:dyDescent="0.3">
      <c r="A72" s="171">
        <v>22</v>
      </c>
      <c r="B72" s="176" t="s">
        <v>617</v>
      </c>
      <c r="C72" s="171" t="s">
        <v>146</v>
      </c>
      <c r="D72" s="171" t="s">
        <v>425</v>
      </c>
      <c r="E72" s="171">
        <v>0</v>
      </c>
      <c r="F72" s="193" t="s">
        <v>147</v>
      </c>
      <c r="G72" s="193" t="s">
        <v>48</v>
      </c>
      <c r="H72" s="193" t="s">
        <v>48</v>
      </c>
      <c r="I72" s="193"/>
      <c r="J72" s="193" t="s">
        <v>30</v>
      </c>
    </row>
    <row r="73" spans="1:10" x14ac:dyDescent="0.25">
      <c r="A73" s="37"/>
      <c r="B73" s="37"/>
      <c r="C73" s="40"/>
      <c r="D73" s="74" t="s">
        <v>211</v>
      </c>
      <c r="E73" s="181">
        <f>SUM(E51:E72)</f>
        <v>467747</v>
      </c>
      <c r="F73" s="74" t="s">
        <v>205</v>
      </c>
      <c r="G73" s="74">
        <v>1</v>
      </c>
      <c r="H73" s="37"/>
      <c r="I73" s="71"/>
      <c r="J73" s="37"/>
    </row>
    <row r="74" spans="1:10" ht="30" x14ac:dyDescent="0.25">
      <c r="A74" s="37"/>
      <c r="B74" s="37"/>
      <c r="C74" s="37"/>
      <c r="D74" s="31"/>
      <c r="E74" s="182"/>
      <c r="F74" s="3" t="s">
        <v>361</v>
      </c>
      <c r="G74" s="3">
        <v>8</v>
      </c>
      <c r="H74" s="37"/>
      <c r="I74" s="71"/>
      <c r="J74" s="37"/>
    </row>
    <row r="75" spans="1:10" ht="30" x14ac:dyDescent="0.25">
      <c r="A75" s="37"/>
      <c r="B75" s="37"/>
      <c r="C75" s="37"/>
      <c r="D75" s="31"/>
      <c r="E75" s="182"/>
      <c r="F75" s="3" t="s">
        <v>426</v>
      </c>
      <c r="G75" s="3">
        <v>4</v>
      </c>
      <c r="H75" s="37"/>
      <c r="I75" s="71"/>
      <c r="J75" s="37"/>
    </row>
    <row r="76" spans="1:10" x14ac:dyDescent="0.25">
      <c r="A76" s="37"/>
      <c r="B76" s="37"/>
      <c r="C76" s="37"/>
      <c r="D76" s="31"/>
      <c r="E76" s="182"/>
      <c r="F76" s="3" t="s">
        <v>12</v>
      </c>
      <c r="G76" s="3">
        <v>3</v>
      </c>
      <c r="H76" s="37"/>
      <c r="I76" s="71"/>
      <c r="J76" s="37"/>
    </row>
    <row r="77" spans="1:10" ht="30" x14ac:dyDescent="0.25">
      <c r="A77" s="37"/>
      <c r="B77" s="37"/>
      <c r="C77" s="37"/>
      <c r="D77" s="31"/>
      <c r="E77" s="182"/>
      <c r="F77" s="3" t="s">
        <v>363</v>
      </c>
      <c r="G77" s="3">
        <v>1</v>
      </c>
      <c r="H77" s="37"/>
      <c r="I77" s="71"/>
      <c r="J77" s="37"/>
    </row>
    <row r="78" spans="1:10" ht="30.75" thickBot="1" x14ac:dyDescent="0.3">
      <c r="A78" s="37"/>
      <c r="B78" s="37"/>
      <c r="C78" s="37"/>
      <c r="D78" s="111"/>
      <c r="E78" s="183"/>
      <c r="F78" s="4" t="s">
        <v>210</v>
      </c>
      <c r="G78" s="184">
        <v>8500</v>
      </c>
      <c r="H78" s="37"/>
      <c r="I78" s="71"/>
      <c r="J78" s="37"/>
    </row>
    <row r="79" spans="1:10" ht="15.75" thickBot="1" x14ac:dyDescent="0.3">
      <c r="A79" s="192"/>
      <c r="B79" s="440" t="s">
        <v>427</v>
      </c>
      <c r="C79" s="440"/>
      <c r="D79" s="440"/>
      <c r="E79" s="440"/>
      <c r="F79" s="440"/>
      <c r="G79" s="440"/>
      <c r="H79" s="440"/>
      <c r="I79" s="440"/>
      <c r="J79" s="442"/>
    </row>
    <row r="80" spans="1:10" ht="45.75" thickBot="1" x14ac:dyDescent="0.3">
      <c r="A80" s="173" t="s">
        <v>309</v>
      </c>
      <c r="B80" s="173" t="s">
        <v>8</v>
      </c>
      <c r="C80" s="173" t="s">
        <v>0</v>
      </c>
      <c r="D80" s="173" t="s">
        <v>1</v>
      </c>
      <c r="E80" s="173" t="s">
        <v>2</v>
      </c>
      <c r="F80" s="173" t="s">
        <v>3</v>
      </c>
      <c r="G80" s="173" t="s">
        <v>4</v>
      </c>
      <c r="H80" s="173" t="s">
        <v>5</v>
      </c>
      <c r="I80" s="173" t="s">
        <v>6</v>
      </c>
      <c r="J80" s="173" t="s">
        <v>7</v>
      </c>
    </row>
    <row r="81" spans="1:10" ht="30.75" thickBot="1" x14ac:dyDescent="0.3">
      <c r="A81" s="171">
        <v>1</v>
      </c>
      <c r="B81" s="171" t="s">
        <v>428</v>
      </c>
      <c r="C81" s="171" t="s">
        <v>69</v>
      </c>
      <c r="D81" s="171" t="s">
        <v>429</v>
      </c>
      <c r="E81" s="174">
        <v>0</v>
      </c>
      <c r="F81" s="171" t="s">
        <v>32</v>
      </c>
      <c r="G81" s="175" t="s">
        <v>430</v>
      </c>
      <c r="H81" s="171" t="s">
        <v>431</v>
      </c>
      <c r="I81" s="193"/>
      <c r="J81" s="193"/>
    </row>
    <row r="82" spans="1:10" ht="30.75" thickBot="1" x14ac:dyDescent="0.3">
      <c r="A82" s="171">
        <v>2</v>
      </c>
      <c r="B82" s="171" t="s">
        <v>432</v>
      </c>
      <c r="C82" s="171" t="s">
        <v>61</v>
      </c>
      <c r="D82" s="171" t="s">
        <v>433</v>
      </c>
      <c r="E82" s="171">
        <v>0</v>
      </c>
      <c r="F82" s="178" t="s">
        <v>434</v>
      </c>
      <c r="G82" s="178" t="s">
        <v>435</v>
      </c>
      <c r="H82" s="178" t="s">
        <v>431</v>
      </c>
      <c r="I82" s="193"/>
      <c r="J82" s="193"/>
    </row>
    <row r="83" spans="1:10" ht="30.75" thickBot="1" x14ac:dyDescent="0.3">
      <c r="A83" s="171">
        <v>3</v>
      </c>
      <c r="B83" s="171" t="s">
        <v>436</v>
      </c>
      <c r="C83" s="171" t="s">
        <v>61</v>
      </c>
      <c r="D83" s="171" t="s">
        <v>437</v>
      </c>
      <c r="E83" s="177">
        <v>251765</v>
      </c>
      <c r="F83" s="171" t="s">
        <v>32</v>
      </c>
      <c r="G83" s="178" t="s">
        <v>438</v>
      </c>
      <c r="H83" s="171" t="s">
        <v>439</v>
      </c>
      <c r="I83" s="171"/>
      <c r="J83" s="171"/>
    </row>
    <row r="84" spans="1:10" ht="75.75" thickBot="1" x14ac:dyDescent="0.3">
      <c r="A84" s="171">
        <v>4</v>
      </c>
      <c r="B84" s="171" t="s">
        <v>440</v>
      </c>
      <c r="C84" s="171" t="s">
        <v>69</v>
      </c>
      <c r="D84" s="178" t="s">
        <v>441</v>
      </c>
      <c r="E84" s="177">
        <v>37217</v>
      </c>
      <c r="F84" s="178" t="s">
        <v>442</v>
      </c>
      <c r="G84" s="178" t="s">
        <v>443</v>
      </c>
      <c r="H84" s="171" t="s">
        <v>444</v>
      </c>
      <c r="I84" s="171"/>
      <c r="J84" s="171"/>
    </row>
    <row r="85" spans="1:10" x14ac:dyDescent="0.25">
      <c r="A85" s="37"/>
      <c r="B85" s="37"/>
      <c r="C85" s="37"/>
      <c r="D85" s="113" t="s">
        <v>211</v>
      </c>
      <c r="E85" s="181">
        <f>SUM(E83:E84)</f>
        <v>288982</v>
      </c>
      <c r="F85" s="74" t="s">
        <v>205</v>
      </c>
      <c r="G85" s="116">
        <v>2</v>
      </c>
      <c r="H85" s="37"/>
      <c r="I85" s="37"/>
      <c r="J85" s="37"/>
    </row>
    <row r="86" spans="1:10" ht="30" x14ac:dyDescent="0.25">
      <c r="A86" s="37"/>
      <c r="B86" s="37"/>
      <c r="C86" s="37"/>
      <c r="D86" s="30"/>
      <c r="E86" s="182"/>
      <c r="F86" s="3" t="s">
        <v>361</v>
      </c>
      <c r="G86" s="77">
        <v>2</v>
      </c>
      <c r="H86" s="37"/>
      <c r="I86" s="37"/>
      <c r="J86" s="37"/>
    </row>
    <row r="87" spans="1:10" x14ac:dyDescent="0.25">
      <c r="A87" s="37"/>
      <c r="B87" s="37"/>
      <c r="C87" s="37"/>
      <c r="D87" s="30"/>
      <c r="E87" s="182"/>
      <c r="F87" s="3" t="s">
        <v>362</v>
      </c>
      <c r="G87" s="77">
        <v>0</v>
      </c>
      <c r="H87" s="37"/>
      <c r="I87" s="37"/>
      <c r="J87" s="37"/>
    </row>
    <row r="88" spans="1:10" x14ac:dyDescent="0.25">
      <c r="A88" s="37"/>
      <c r="B88" s="37"/>
      <c r="C88" s="37"/>
      <c r="D88" s="30"/>
      <c r="E88" s="182"/>
      <c r="F88" s="3" t="s">
        <v>12</v>
      </c>
      <c r="G88" s="77">
        <v>0</v>
      </c>
      <c r="H88" s="37"/>
      <c r="I88" s="37"/>
      <c r="J88" s="37"/>
    </row>
    <row r="89" spans="1:10" ht="30" x14ac:dyDescent="0.25">
      <c r="A89" s="37"/>
      <c r="B89" s="37"/>
      <c r="C89" s="37"/>
      <c r="D89" s="30"/>
      <c r="E89" s="182"/>
      <c r="F89" s="3" t="s">
        <v>363</v>
      </c>
      <c r="G89" s="77">
        <v>0</v>
      </c>
      <c r="H89" s="37"/>
      <c r="I89" s="37"/>
      <c r="J89" s="37"/>
    </row>
    <row r="90" spans="1:10" ht="30.75" thickBot="1" x14ac:dyDescent="0.3">
      <c r="A90" s="37"/>
      <c r="B90" s="37"/>
      <c r="C90" s="37"/>
      <c r="D90" s="110"/>
      <c r="E90" s="183"/>
      <c r="F90" s="4" t="s">
        <v>210</v>
      </c>
      <c r="G90" s="207">
        <v>0</v>
      </c>
      <c r="H90" s="37"/>
      <c r="I90" s="37"/>
      <c r="J90" s="37"/>
    </row>
    <row r="91" spans="1:10" ht="15.75" thickBot="1" x14ac:dyDescent="0.3">
      <c r="A91" s="192"/>
      <c r="B91" s="440" t="s">
        <v>222</v>
      </c>
      <c r="C91" s="440"/>
      <c r="D91" s="440"/>
      <c r="E91" s="440"/>
      <c r="F91" s="440"/>
      <c r="G91" s="440"/>
      <c r="H91" s="440"/>
      <c r="I91" s="440"/>
      <c r="J91" s="442"/>
    </row>
    <row r="92" spans="1:10" ht="45.75" thickBot="1" x14ac:dyDescent="0.3">
      <c r="A92" s="173" t="s">
        <v>309</v>
      </c>
      <c r="B92" s="173" t="s">
        <v>8</v>
      </c>
      <c r="C92" s="173" t="s">
        <v>0</v>
      </c>
      <c r="D92" s="173" t="s">
        <v>1</v>
      </c>
      <c r="E92" s="173" t="s">
        <v>2</v>
      </c>
      <c r="F92" s="173" t="s">
        <v>3</v>
      </c>
      <c r="G92" s="173" t="s">
        <v>4</v>
      </c>
      <c r="H92" s="173" t="s">
        <v>5</v>
      </c>
      <c r="I92" s="173" t="s">
        <v>6</v>
      </c>
      <c r="J92" s="173" t="s">
        <v>7</v>
      </c>
    </row>
    <row r="93" spans="1:10" ht="75.75" thickBot="1" x14ac:dyDescent="0.3">
      <c r="A93" s="205">
        <v>1</v>
      </c>
      <c r="B93" s="171" t="s">
        <v>445</v>
      </c>
      <c r="C93" s="171" t="s">
        <v>61</v>
      </c>
      <c r="D93" s="171" t="s">
        <v>446</v>
      </c>
      <c r="E93" s="190">
        <v>4000</v>
      </c>
      <c r="F93" s="171" t="s">
        <v>32</v>
      </c>
      <c r="G93" s="208">
        <v>41402</v>
      </c>
      <c r="H93" s="171" t="s">
        <v>447</v>
      </c>
      <c r="I93" s="145"/>
      <c r="J93" s="171" t="s">
        <v>448</v>
      </c>
    </row>
    <row r="94" spans="1:10" ht="45.75" thickBot="1" x14ac:dyDescent="0.3">
      <c r="A94" s="205">
        <v>2</v>
      </c>
      <c r="B94" s="171" t="s">
        <v>163</v>
      </c>
      <c r="C94" s="171" t="s">
        <v>125</v>
      </c>
      <c r="D94" s="171" t="s">
        <v>449</v>
      </c>
      <c r="E94" s="190">
        <v>14862</v>
      </c>
      <c r="F94" s="171" t="s">
        <v>32</v>
      </c>
      <c r="G94" s="175">
        <v>41450</v>
      </c>
      <c r="H94" s="176" t="s">
        <v>618</v>
      </c>
      <c r="I94" s="171" t="s">
        <v>171</v>
      </c>
      <c r="J94" s="171" t="s">
        <v>166</v>
      </c>
    </row>
    <row r="95" spans="1:10" ht="45.75" thickBot="1" x14ac:dyDescent="0.3">
      <c r="A95" s="205">
        <v>3</v>
      </c>
      <c r="B95" s="171" t="s">
        <v>174</v>
      </c>
      <c r="C95" s="171" t="s">
        <v>61</v>
      </c>
      <c r="D95" s="145" t="s">
        <v>450</v>
      </c>
      <c r="E95" s="190">
        <v>245000</v>
      </c>
      <c r="F95" s="171" t="s">
        <v>32</v>
      </c>
      <c r="G95" s="208">
        <v>41628</v>
      </c>
      <c r="H95" s="176" t="s">
        <v>619</v>
      </c>
      <c r="I95" s="171" t="s">
        <v>451</v>
      </c>
      <c r="J95" s="171" t="s">
        <v>166</v>
      </c>
    </row>
    <row r="96" spans="1:10" ht="90.75" thickBot="1" x14ac:dyDescent="0.3">
      <c r="A96" s="205">
        <v>4</v>
      </c>
      <c r="B96" s="171" t="s">
        <v>445</v>
      </c>
      <c r="C96" s="171" t="s">
        <v>61</v>
      </c>
      <c r="D96" s="171" t="s">
        <v>452</v>
      </c>
      <c r="E96" s="190">
        <v>1800</v>
      </c>
      <c r="F96" s="171" t="s">
        <v>32</v>
      </c>
      <c r="G96" s="175">
        <v>41417</v>
      </c>
      <c r="H96" s="171" t="s">
        <v>453</v>
      </c>
      <c r="I96" s="171" t="s">
        <v>454</v>
      </c>
      <c r="J96" s="176" t="s">
        <v>620</v>
      </c>
    </row>
    <row r="97" spans="1:10" ht="45.75" thickBot="1" x14ac:dyDescent="0.3">
      <c r="A97" s="205">
        <v>5</v>
      </c>
      <c r="B97" s="171" t="s">
        <v>163</v>
      </c>
      <c r="C97" s="145" t="s">
        <v>455</v>
      </c>
      <c r="D97" s="171" t="s">
        <v>456</v>
      </c>
      <c r="E97" s="190">
        <v>65000</v>
      </c>
      <c r="F97" s="171" t="s">
        <v>32</v>
      </c>
      <c r="G97" s="208">
        <v>41740</v>
      </c>
      <c r="H97" s="171" t="s">
        <v>164</v>
      </c>
      <c r="I97" s="171" t="s">
        <v>165</v>
      </c>
      <c r="J97" s="171" t="s">
        <v>166</v>
      </c>
    </row>
    <row r="98" spans="1:10" ht="45.75" thickBot="1" x14ac:dyDescent="0.3">
      <c r="A98" s="205">
        <v>6</v>
      </c>
      <c r="B98" s="171" t="s">
        <v>163</v>
      </c>
      <c r="C98" s="171" t="s">
        <v>61</v>
      </c>
      <c r="D98" s="171" t="s">
        <v>457</v>
      </c>
      <c r="E98" s="190">
        <v>0</v>
      </c>
      <c r="F98" s="171" t="s">
        <v>32</v>
      </c>
      <c r="G98" s="208">
        <v>41740</v>
      </c>
      <c r="H98" s="171" t="s">
        <v>164</v>
      </c>
      <c r="I98" s="171" t="s">
        <v>165</v>
      </c>
      <c r="J98" s="171" t="s">
        <v>166</v>
      </c>
    </row>
    <row r="99" spans="1:10" ht="90.75" thickBot="1" x14ac:dyDescent="0.3">
      <c r="A99" s="205">
        <v>7</v>
      </c>
      <c r="B99" s="171" t="s">
        <v>172</v>
      </c>
      <c r="C99" s="171" t="s">
        <v>61</v>
      </c>
      <c r="D99" s="171" t="s">
        <v>458</v>
      </c>
      <c r="E99" s="190">
        <v>50458</v>
      </c>
      <c r="F99" s="171" t="s">
        <v>459</v>
      </c>
      <c r="G99" s="175">
        <v>41689</v>
      </c>
      <c r="H99" s="171" t="s">
        <v>164</v>
      </c>
      <c r="I99" s="171" t="s">
        <v>460</v>
      </c>
      <c r="J99" s="176" t="s">
        <v>621</v>
      </c>
    </row>
    <row r="100" spans="1:10" ht="90.75" thickBot="1" x14ac:dyDescent="0.3">
      <c r="A100" s="205">
        <v>8</v>
      </c>
      <c r="B100" s="171" t="s">
        <v>461</v>
      </c>
      <c r="C100" s="171" t="s">
        <v>184</v>
      </c>
      <c r="D100" s="171" t="s">
        <v>462</v>
      </c>
      <c r="E100" s="190">
        <v>324700</v>
      </c>
      <c r="F100" s="176" t="s">
        <v>622</v>
      </c>
      <c r="G100" s="145"/>
      <c r="H100" s="171" t="s">
        <v>463</v>
      </c>
      <c r="I100" s="171" t="s">
        <v>464</v>
      </c>
      <c r="J100" s="171" t="s">
        <v>185</v>
      </c>
    </row>
    <row r="101" spans="1:10" ht="105.75" thickBot="1" x14ac:dyDescent="0.3">
      <c r="A101" s="205">
        <v>9</v>
      </c>
      <c r="B101" s="171" t="s">
        <v>465</v>
      </c>
      <c r="C101" s="171" t="s">
        <v>184</v>
      </c>
      <c r="D101" s="171" t="s">
        <v>466</v>
      </c>
      <c r="E101" s="190">
        <v>186655</v>
      </c>
      <c r="F101" s="176" t="s">
        <v>622</v>
      </c>
      <c r="G101" s="175">
        <v>40980</v>
      </c>
      <c r="H101" s="171" t="s">
        <v>463</v>
      </c>
      <c r="I101" s="171" t="s">
        <v>467</v>
      </c>
      <c r="J101" s="171" t="s">
        <v>185</v>
      </c>
    </row>
    <row r="102" spans="1:10" ht="60.75" thickBot="1" x14ac:dyDescent="0.3">
      <c r="A102" s="205">
        <v>10</v>
      </c>
      <c r="B102" s="171" t="s">
        <v>465</v>
      </c>
      <c r="C102" s="171" t="s">
        <v>184</v>
      </c>
      <c r="D102" s="171" t="s">
        <v>468</v>
      </c>
      <c r="E102" s="189">
        <v>123490</v>
      </c>
      <c r="F102" s="176" t="s">
        <v>622</v>
      </c>
      <c r="G102" s="175">
        <v>40980</v>
      </c>
      <c r="H102" s="171" t="s">
        <v>463</v>
      </c>
      <c r="I102" s="178" t="s">
        <v>469</v>
      </c>
      <c r="J102" s="171" t="s">
        <v>185</v>
      </c>
    </row>
    <row r="103" spans="1:10" ht="45.75" thickBot="1" x14ac:dyDescent="0.3">
      <c r="A103" s="205">
        <v>11</v>
      </c>
      <c r="B103" s="171" t="s">
        <v>465</v>
      </c>
      <c r="C103" s="171" t="s">
        <v>184</v>
      </c>
      <c r="D103" s="178" t="s">
        <v>470</v>
      </c>
      <c r="E103" s="189">
        <v>214847</v>
      </c>
      <c r="F103" s="171" t="s">
        <v>126</v>
      </c>
      <c r="G103" s="175">
        <v>40980</v>
      </c>
      <c r="H103" s="171" t="s">
        <v>463</v>
      </c>
      <c r="I103" s="178" t="s">
        <v>471</v>
      </c>
      <c r="J103" s="171" t="s">
        <v>185</v>
      </c>
    </row>
    <row r="104" spans="1:10" ht="45.75" thickBot="1" x14ac:dyDescent="0.3">
      <c r="A104" s="205">
        <v>12</v>
      </c>
      <c r="B104" s="178" t="s">
        <v>472</v>
      </c>
      <c r="C104" s="171" t="s">
        <v>184</v>
      </c>
      <c r="D104" s="178" t="s">
        <v>473</v>
      </c>
      <c r="E104" s="189">
        <v>497690</v>
      </c>
      <c r="F104" s="171" t="s">
        <v>474</v>
      </c>
      <c r="G104" s="175">
        <v>40755</v>
      </c>
      <c r="H104" s="171" t="s">
        <v>463</v>
      </c>
      <c r="I104" s="208">
        <v>41100</v>
      </c>
      <c r="J104" s="171" t="s">
        <v>185</v>
      </c>
    </row>
    <row r="105" spans="1:10" ht="60.75" thickBot="1" x14ac:dyDescent="0.3">
      <c r="A105" s="205">
        <v>13</v>
      </c>
      <c r="B105" s="178" t="s">
        <v>475</v>
      </c>
      <c r="C105" s="171" t="s">
        <v>184</v>
      </c>
      <c r="D105" s="178" t="s">
        <v>476</v>
      </c>
      <c r="E105" s="189">
        <v>26370</v>
      </c>
      <c r="F105" s="171" t="s">
        <v>477</v>
      </c>
      <c r="G105" s="209">
        <v>40756</v>
      </c>
      <c r="H105" s="171" t="s">
        <v>478</v>
      </c>
      <c r="I105" s="208">
        <v>39875</v>
      </c>
      <c r="J105" s="178" t="s">
        <v>479</v>
      </c>
    </row>
    <row r="106" spans="1:10" ht="105.75" thickBot="1" x14ac:dyDescent="0.3">
      <c r="A106" s="205">
        <v>14</v>
      </c>
      <c r="B106" s="178" t="s">
        <v>480</v>
      </c>
      <c r="C106" s="178" t="s">
        <v>481</v>
      </c>
      <c r="D106" s="178" t="s">
        <v>482</v>
      </c>
      <c r="E106" s="189">
        <v>749377</v>
      </c>
      <c r="F106" s="171" t="s">
        <v>483</v>
      </c>
      <c r="G106" s="171"/>
      <c r="H106" s="178" t="s">
        <v>484</v>
      </c>
      <c r="I106" s="178" t="s">
        <v>485</v>
      </c>
      <c r="J106" s="171" t="s">
        <v>185</v>
      </c>
    </row>
    <row r="107" spans="1:10" ht="45.75" thickBot="1" x14ac:dyDescent="0.3">
      <c r="A107" s="205">
        <v>15</v>
      </c>
      <c r="B107" s="178" t="s">
        <v>486</v>
      </c>
      <c r="C107" s="178" t="s">
        <v>61</v>
      </c>
      <c r="D107" s="178" t="s">
        <v>487</v>
      </c>
      <c r="E107" s="189">
        <v>5000</v>
      </c>
      <c r="F107" s="171" t="s">
        <v>488</v>
      </c>
      <c r="G107" s="175">
        <v>41712</v>
      </c>
      <c r="H107" s="178" t="s">
        <v>489</v>
      </c>
      <c r="I107" s="208">
        <v>41100</v>
      </c>
      <c r="J107" s="171" t="s">
        <v>166</v>
      </c>
    </row>
    <row r="108" spans="1:10" ht="45.75" thickBot="1" x14ac:dyDescent="0.3">
      <c r="A108" s="205">
        <v>16</v>
      </c>
      <c r="B108" s="178" t="s">
        <v>174</v>
      </c>
      <c r="C108" s="178" t="s">
        <v>490</v>
      </c>
      <c r="D108" s="178" t="s">
        <v>491</v>
      </c>
      <c r="E108" s="189">
        <v>844828</v>
      </c>
      <c r="F108" s="171" t="s">
        <v>459</v>
      </c>
      <c r="G108" s="175">
        <v>40298</v>
      </c>
      <c r="H108" s="178" t="s">
        <v>186</v>
      </c>
      <c r="I108" s="178" t="s">
        <v>492</v>
      </c>
      <c r="J108" s="171" t="s">
        <v>185</v>
      </c>
    </row>
    <row r="109" spans="1:10" ht="45.75" thickBot="1" x14ac:dyDescent="0.3">
      <c r="A109" s="205">
        <v>17</v>
      </c>
      <c r="B109" s="178" t="s">
        <v>174</v>
      </c>
      <c r="C109" s="178" t="s">
        <v>184</v>
      </c>
      <c r="D109" s="178" t="s">
        <v>187</v>
      </c>
      <c r="E109" s="189">
        <v>219533</v>
      </c>
      <c r="F109" s="171" t="s">
        <v>188</v>
      </c>
      <c r="G109" s="175">
        <v>40298</v>
      </c>
      <c r="H109" s="178" t="s">
        <v>186</v>
      </c>
      <c r="I109" s="178" t="s">
        <v>189</v>
      </c>
      <c r="J109" s="171" t="s">
        <v>185</v>
      </c>
    </row>
    <row r="110" spans="1:10" x14ac:dyDescent="0.25">
      <c r="A110" s="37"/>
      <c r="B110" s="37"/>
      <c r="C110" s="37"/>
      <c r="D110" s="113" t="s">
        <v>211</v>
      </c>
      <c r="E110" s="210">
        <f>SUM(E93:E109)</f>
        <v>3573610</v>
      </c>
      <c r="F110" s="74" t="s">
        <v>205</v>
      </c>
      <c r="G110" s="116">
        <v>15</v>
      </c>
      <c r="H110" s="37"/>
      <c r="I110" s="37"/>
      <c r="J110" s="37"/>
    </row>
    <row r="111" spans="1:10" ht="30" x14ac:dyDescent="0.25">
      <c r="A111" s="37"/>
      <c r="B111" s="37"/>
      <c r="C111" s="37"/>
      <c r="D111" s="30"/>
      <c r="E111" s="182"/>
      <c r="F111" s="3" t="s">
        <v>361</v>
      </c>
      <c r="G111" s="77">
        <v>2</v>
      </c>
      <c r="H111" s="37"/>
      <c r="I111" s="37"/>
      <c r="J111" s="37"/>
    </row>
    <row r="112" spans="1:10" x14ac:dyDescent="0.25">
      <c r="A112" s="37"/>
      <c r="B112" s="37"/>
      <c r="C112" s="37"/>
      <c r="D112" s="30"/>
      <c r="E112" s="182"/>
      <c r="F112" s="3" t="s">
        <v>362</v>
      </c>
      <c r="G112" s="77">
        <v>4</v>
      </c>
      <c r="H112" s="37"/>
      <c r="I112" s="37"/>
      <c r="J112" s="37"/>
    </row>
    <row r="113" spans="1:10" x14ac:dyDescent="0.25">
      <c r="A113" s="37"/>
      <c r="B113" s="37"/>
      <c r="C113" s="37"/>
      <c r="D113" s="30"/>
      <c r="E113" s="182"/>
      <c r="F113" s="3" t="s">
        <v>12</v>
      </c>
      <c r="G113" s="77">
        <v>0</v>
      </c>
      <c r="H113" s="37"/>
      <c r="I113" s="37"/>
      <c r="J113" s="37"/>
    </row>
    <row r="114" spans="1:10" ht="30" x14ac:dyDescent="0.25">
      <c r="A114" s="37"/>
      <c r="B114" s="37"/>
      <c r="C114" s="37"/>
      <c r="D114" s="30"/>
      <c r="E114" s="182"/>
      <c r="F114" s="3" t="s">
        <v>363</v>
      </c>
      <c r="G114" s="77">
        <v>0</v>
      </c>
      <c r="H114" s="37"/>
      <c r="I114" s="37"/>
      <c r="J114" s="37"/>
    </row>
    <row r="115" spans="1:10" ht="30.75" thickBot="1" x14ac:dyDescent="0.3">
      <c r="A115" s="37"/>
      <c r="B115" s="37"/>
      <c r="C115" s="37"/>
      <c r="D115" s="110"/>
      <c r="E115" s="183"/>
      <c r="F115" s="4" t="s">
        <v>210</v>
      </c>
      <c r="G115" s="207">
        <v>26370</v>
      </c>
      <c r="H115" s="37"/>
      <c r="I115" s="37"/>
      <c r="J115" s="37"/>
    </row>
    <row r="116" spans="1:10" ht="15.75" thickBot="1" x14ac:dyDescent="0.3">
      <c r="A116" s="192"/>
      <c r="B116" s="440" t="s">
        <v>228</v>
      </c>
      <c r="C116" s="440"/>
      <c r="D116" s="440"/>
      <c r="E116" s="440"/>
      <c r="F116" s="440"/>
      <c r="G116" s="440"/>
      <c r="H116" s="440"/>
      <c r="I116" s="440"/>
      <c r="J116" s="442"/>
    </row>
    <row r="117" spans="1:10" ht="45.75" thickBot="1" x14ac:dyDescent="0.3">
      <c r="A117" s="173" t="s">
        <v>309</v>
      </c>
      <c r="B117" s="173" t="s">
        <v>8</v>
      </c>
      <c r="C117" s="173" t="s">
        <v>0</v>
      </c>
      <c r="D117" s="173" t="s">
        <v>1</v>
      </c>
      <c r="E117" s="173" t="s">
        <v>2</v>
      </c>
      <c r="F117" s="173" t="s">
        <v>3</v>
      </c>
      <c r="G117" s="173" t="s">
        <v>4</v>
      </c>
      <c r="H117" s="173" t="s">
        <v>5</v>
      </c>
      <c r="I117" s="173" t="s">
        <v>6</v>
      </c>
      <c r="J117" s="173" t="s">
        <v>7</v>
      </c>
    </row>
    <row r="118" spans="1:10" ht="30" thickBot="1" x14ac:dyDescent="0.3">
      <c r="A118" s="178">
        <v>1</v>
      </c>
      <c r="B118" s="211" t="s">
        <v>493</v>
      </c>
      <c r="C118" s="212" t="s">
        <v>34</v>
      </c>
      <c r="D118" s="212" t="s">
        <v>494</v>
      </c>
      <c r="E118" s="213">
        <v>0</v>
      </c>
      <c r="F118" s="211" t="s">
        <v>277</v>
      </c>
      <c r="G118" s="214">
        <v>41397</v>
      </c>
      <c r="H118" s="211" t="s">
        <v>30</v>
      </c>
      <c r="I118" s="211" t="s">
        <v>30</v>
      </c>
      <c r="J118" s="211" t="s">
        <v>257</v>
      </c>
    </row>
    <row r="119" spans="1:10" ht="30" thickBot="1" x14ac:dyDescent="0.3">
      <c r="A119" s="178">
        <v>2</v>
      </c>
      <c r="B119" s="211" t="s">
        <v>493</v>
      </c>
      <c r="C119" s="215" t="s">
        <v>33</v>
      </c>
      <c r="D119" s="212" t="s">
        <v>495</v>
      </c>
      <c r="E119" s="213">
        <v>0</v>
      </c>
      <c r="F119" s="211" t="s">
        <v>277</v>
      </c>
      <c r="G119" s="214">
        <v>41336</v>
      </c>
      <c r="H119" s="211" t="s">
        <v>30</v>
      </c>
      <c r="I119" s="211" t="s">
        <v>400</v>
      </c>
      <c r="J119" s="211" t="s">
        <v>257</v>
      </c>
    </row>
    <row r="120" spans="1:10" ht="30" thickBot="1" x14ac:dyDescent="0.3">
      <c r="A120" s="178">
        <v>3</v>
      </c>
      <c r="B120" s="211" t="s">
        <v>496</v>
      </c>
      <c r="C120" s="211" t="s">
        <v>258</v>
      </c>
      <c r="D120" s="212" t="s">
        <v>497</v>
      </c>
      <c r="E120" s="213">
        <v>30000</v>
      </c>
      <c r="F120" s="211" t="s">
        <v>262</v>
      </c>
      <c r="G120" s="214">
        <v>41102</v>
      </c>
      <c r="H120" s="211" t="s">
        <v>30</v>
      </c>
      <c r="I120" s="211" t="s">
        <v>30</v>
      </c>
      <c r="J120" s="211" t="s">
        <v>257</v>
      </c>
    </row>
    <row r="121" spans="1:10" ht="101.25" thickBot="1" x14ac:dyDescent="0.3">
      <c r="A121" s="178">
        <v>4</v>
      </c>
      <c r="B121" s="211" t="s">
        <v>496</v>
      </c>
      <c r="C121" s="211" t="s">
        <v>258</v>
      </c>
      <c r="D121" s="216" t="s">
        <v>498</v>
      </c>
      <c r="E121" s="213">
        <v>15000</v>
      </c>
      <c r="F121" s="211" t="s">
        <v>11</v>
      </c>
      <c r="G121" s="214">
        <v>41155</v>
      </c>
      <c r="H121" s="211" t="s">
        <v>267</v>
      </c>
      <c r="I121" s="211" t="s">
        <v>499</v>
      </c>
      <c r="J121" s="211" t="s">
        <v>500</v>
      </c>
    </row>
    <row r="122" spans="1:10" ht="30" thickBot="1" x14ac:dyDescent="0.3">
      <c r="A122" s="178">
        <v>5</v>
      </c>
      <c r="B122" s="211" t="s">
        <v>501</v>
      </c>
      <c r="C122" s="212" t="s">
        <v>34</v>
      </c>
      <c r="D122" s="212" t="s">
        <v>502</v>
      </c>
      <c r="E122" s="213">
        <v>0</v>
      </c>
      <c r="F122" s="211" t="s">
        <v>11</v>
      </c>
      <c r="G122" s="214">
        <v>41103</v>
      </c>
      <c r="H122" s="211" t="s">
        <v>267</v>
      </c>
      <c r="I122" s="211" t="s">
        <v>503</v>
      </c>
      <c r="J122" s="211" t="s">
        <v>257</v>
      </c>
    </row>
    <row r="123" spans="1:10" ht="30" thickBot="1" x14ac:dyDescent="0.3">
      <c r="A123" s="178">
        <v>6</v>
      </c>
      <c r="B123" s="211" t="s">
        <v>504</v>
      </c>
      <c r="C123" s="215" t="s">
        <v>33</v>
      </c>
      <c r="D123" s="212" t="s">
        <v>505</v>
      </c>
      <c r="E123" s="213">
        <v>0</v>
      </c>
      <c r="F123" s="211" t="s">
        <v>506</v>
      </c>
      <c r="G123" s="214">
        <v>41226</v>
      </c>
      <c r="H123" s="211" t="s">
        <v>400</v>
      </c>
      <c r="I123" s="211" t="s">
        <v>30</v>
      </c>
      <c r="J123" s="211" t="s">
        <v>257</v>
      </c>
    </row>
    <row r="124" spans="1:10" ht="30" thickBot="1" x14ac:dyDescent="0.3">
      <c r="A124" s="178">
        <v>7</v>
      </c>
      <c r="B124" s="211" t="s">
        <v>504</v>
      </c>
      <c r="C124" s="211" t="s">
        <v>258</v>
      </c>
      <c r="D124" s="217" t="s">
        <v>507</v>
      </c>
      <c r="E124" s="213">
        <v>120000</v>
      </c>
      <c r="F124" s="211" t="s">
        <v>11</v>
      </c>
      <c r="G124" s="214">
        <v>41455</v>
      </c>
      <c r="H124" s="211" t="s">
        <v>273</v>
      </c>
      <c r="I124" s="211" t="s">
        <v>30</v>
      </c>
      <c r="J124" s="211" t="s">
        <v>257</v>
      </c>
    </row>
    <row r="125" spans="1:10" ht="30" thickBot="1" x14ac:dyDescent="0.3">
      <c r="A125" s="178">
        <v>8</v>
      </c>
      <c r="B125" s="211" t="s">
        <v>508</v>
      </c>
      <c r="C125" s="215" t="s">
        <v>34</v>
      </c>
      <c r="D125" s="216" t="s">
        <v>509</v>
      </c>
      <c r="E125" s="213">
        <v>0</v>
      </c>
      <c r="F125" s="211" t="s">
        <v>11</v>
      </c>
      <c r="G125" s="214">
        <v>41214</v>
      </c>
      <c r="H125" s="211" t="s">
        <v>273</v>
      </c>
      <c r="I125" s="211" t="s">
        <v>30</v>
      </c>
      <c r="J125" s="211" t="s">
        <v>257</v>
      </c>
    </row>
    <row r="126" spans="1:10" ht="15.75" thickBot="1" x14ac:dyDescent="0.3">
      <c r="A126" s="178">
        <v>9</v>
      </c>
      <c r="B126" s="211" t="s">
        <v>508</v>
      </c>
      <c r="C126" s="215" t="s">
        <v>34</v>
      </c>
      <c r="D126" s="218" t="s">
        <v>510</v>
      </c>
      <c r="E126" s="213">
        <v>12000</v>
      </c>
      <c r="F126" s="211" t="s">
        <v>11</v>
      </c>
      <c r="G126" s="214">
        <v>41331</v>
      </c>
      <c r="H126" s="211" t="s">
        <v>273</v>
      </c>
      <c r="I126" s="211" t="s">
        <v>30</v>
      </c>
      <c r="J126" s="211" t="s">
        <v>511</v>
      </c>
    </row>
    <row r="127" spans="1:10" ht="72.75" thickBot="1" x14ac:dyDescent="0.3">
      <c r="A127" s="178">
        <v>10</v>
      </c>
      <c r="B127" s="211" t="s">
        <v>512</v>
      </c>
      <c r="C127" s="211" t="s">
        <v>258</v>
      </c>
      <c r="D127" s="217" t="s">
        <v>513</v>
      </c>
      <c r="E127" s="213">
        <v>208000</v>
      </c>
      <c r="F127" s="211" t="s">
        <v>11</v>
      </c>
      <c r="G127" s="214">
        <v>41332</v>
      </c>
      <c r="H127" s="211" t="s">
        <v>30</v>
      </c>
      <c r="I127" s="211" t="s">
        <v>30</v>
      </c>
      <c r="J127" s="211" t="s">
        <v>514</v>
      </c>
    </row>
    <row r="128" spans="1:10" ht="44.25" thickBot="1" x14ac:dyDescent="0.3">
      <c r="A128" s="178">
        <v>11</v>
      </c>
      <c r="B128" s="211" t="s">
        <v>515</v>
      </c>
      <c r="C128" s="215" t="s">
        <v>516</v>
      </c>
      <c r="D128" s="218" t="s">
        <v>517</v>
      </c>
      <c r="E128" s="213">
        <v>450000</v>
      </c>
      <c r="F128" s="211" t="s">
        <v>253</v>
      </c>
      <c r="G128" s="214">
        <v>41073</v>
      </c>
      <c r="H128" s="211" t="s">
        <v>30</v>
      </c>
      <c r="I128" s="211" t="s">
        <v>30</v>
      </c>
      <c r="J128" s="211" t="s">
        <v>259</v>
      </c>
    </row>
    <row r="129" spans="1:10" ht="44.25" thickBot="1" x14ac:dyDescent="0.3">
      <c r="A129" s="178">
        <v>12</v>
      </c>
      <c r="B129" s="211" t="s">
        <v>515</v>
      </c>
      <c r="C129" s="215" t="s">
        <v>516</v>
      </c>
      <c r="D129" s="218" t="s">
        <v>518</v>
      </c>
      <c r="E129" s="213">
        <v>0</v>
      </c>
      <c r="F129" s="211" t="s">
        <v>253</v>
      </c>
      <c r="G129" s="214">
        <v>41256</v>
      </c>
      <c r="H129" s="211" t="s">
        <v>30</v>
      </c>
      <c r="I129" s="211" t="s">
        <v>30</v>
      </c>
      <c r="J129" s="211" t="s">
        <v>519</v>
      </c>
    </row>
    <row r="130" spans="1:10" ht="44.25" thickBot="1" x14ac:dyDescent="0.3">
      <c r="A130" s="178">
        <v>13</v>
      </c>
      <c r="B130" s="211" t="s">
        <v>251</v>
      </c>
      <c r="C130" s="211" t="s">
        <v>261</v>
      </c>
      <c r="D130" s="216" t="s">
        <v>520</v>
      </c>
      <c r="E130" s="213">
        <v>421000</v>
      </c>
      <c r="F130" s="211" t="s">
        <v>11</v>
      </c>
      <c r="G130" s="214">
        <v>41274</v>
      </c>
      <c r="H130" s="211"/>
      <c r="I130" s="211" t="s">
        <v>30</v>
      </c>
      <c r="J130" s="211" t="s">
        <v>263</v>
      </c>
    </row>
    <row r="131" spans="1:10" ht="44.25" thickBot="1" x14ac:dyDescent="0.3">
      <c r="A131" s="178">
        <v>14</v>
      </c>
      <c r="B131" s="211" t="s">
        <v>521</v>
      </c>
      <c r="C131" s="215" t="s">
        <v>34</v>
      </c>
      <c r="D131" s="217" t="s">
        <v>522</v>
      </c>
      <c r="E131" s="213">
        <v>0</v>
      </c>
      <c r="F131" s="211" t="s">
        <v>253</v>
      </c>
      <c r="G131" s="214">
        <v>41249</v>
      </c>
      <c r="H131" s="211" t="s">
        <v>30</v>
      </c>
      <c r="I131" s="211" t="s">
        <v>30</v>
      </c>
      <c r="J131" s="211" t="s">
        <v>257</v>
      </c>
    </row>
    <row r="132" spans="1:10" ht="15.75" thickBot="1" x14ac:dyDescent="0.3">
      <c r="A132" s="171">
        <v>15</v>
      </c>
      <c r="B132" s="211" t="s">
        <v>254</v>
      </c>
      <c r="C132" s="215" t="s">
        <v>33</v>
      </c>
      <c r="D132" s="218" t="s">
        <v>523</v>
      </c>
      <c r="E132" s="213">
        <v>0</v>
      </c>
      <c r="F132" s="211" t="s">
        <v>11</v>
      </c>
      <c r="G132" s="214">
        <v>41074</v>
      </c>
      <c r="H132" s="211"/>
      <c r="I132" s="211" t="s">
        <v>30</v>
      </c>
      <c r="J132" s="211" t="s">
        <v>263</v>
      </c>
    </row>
    <row r="133" spans="1:10" ht="30" thickBot="1" x14ac:dyDescent="0.3">
      <c r="A133" s="171">
        <v>16</v>
      </c>
      <c r="B133" s="211" t="s">
        <v>524</v>
      </c>
      <c r="C133" s="215" t="s">
        <v>33</v>
      </c>
      <c r="D133" s="216" t="s">
        <v>525</v>
      </c>
      <c r="E133" s="213">
        <v>0</v>
      </c>
      <c r="F133" s="211" t="s">
        <v>506</v>
      </c>
      <c r="G133" s="214">
        <v>41244</v>
      </c>
      <c r="H133" s="211" t="s">
        <v>30</v>
      </c>
      <c r="I133" s="211" t="s">
        <v>30</v>
      </c>
      <c r="J133" s="211" t="s">
        <v>259</v>
      </c>
    </row>
    <row r="134" spans="1:10" ht="120.75" thickBot="1" x14ac:dyDescent="0.3">
      <c r="A134" s="171">
        <v>17</v>
      </c>
      <c r="B134" s="171" t="s">
        <v>526</v>
      </c>
      <c r="C134" s="171" t="s">
        <v>516</v>
      </c>
      <c r="D134" s="217" t="s">
        <v>527</v>
      </c>
      <c r="E134" s="219">
        <v>321000</v>
      </c>
      <c r="F134" s="171" t="s">
        <v>528</v>
      </c>
      <c r="G134" s="208">
        <v>41173</v>
      </c>
      <c r="H134" s="171"/>
      <c r="I134" s="171" t="s">
        <v>30</v>
      </c>
      <c r="J134" s="171" t="s">
        <v>529</v>
      </c>
    </row>
    <row r="135" spans="1:10" x14ac:dyDescent="0.25">
      <c r="A135" s="37"/>
      <c r="B135" s="37"/>
      <c r="C135" s="37"/>
      <c r="D135" s="113" t="s">
        <v>211</v>
      </c>
      <c r="E135" s="181">
        <f>SUM(E118:E134)</f>
        <v>1577000</v>
      </c>
      <c r="F135" s="74" t="s">
        <v>205</v>
      </c>
      <c r="G135" s="116">
        <v>8</v>
      </c>
      <c r="H135" s="37"/>
      <c r="I135" s="37"/>
      <c r="J135" s="37"/>
    </row>
    <row r="136" spans="1:10" ht="30" x14ac:dyDescent="0.25">
      <c r="A136" s="37"/>
      <c r="B136" s="37"/>
      <c r="C136" s="37"/>
      <c r="D136" s="30"/>
      <c r="E136" s="182"/>
      <c r="F136" s="3" t="s">
        <v>361</v>
      </c>
      <c r="G136" s="77">
        <v>5</v>
      </c>
      <c r="H136" s="37"/>
      <c r="I136" s="37"/>
      <c r="J136" s="37"/>
    </row>
    <row r="137" spans="1:10" x14ac:dyDescent="0.25">
      <c r="A137" s="37"/>
      <c r="B137" s="37"/>
      <c r="C137" s="37"/>
      <c r="D137" s="30"/>
      <c r="E137" s="182"/>
      <c r="F137" s="3" t="s">
        <v>362</v>
      </c>
      <c r="G137" s="77">
        <v>1</v>
      </c>
      <c r="H137" s="37"/>
      <c r="I137" s="37"/>
      <c r="J137" s="37"/>
    </row>
    <row r="138" spans="1:10" x14ac:dyDescent="0.25">
      <c r="A138" s="37"/>
      <c r="B138" s="37"/>
      <c r="C138" s="37"/>
      <c r="D138" s="30"/>
      <c r="E138" s="182"/>
      <c r="F138" s="3" t="s">
        <v>12</v>
      </c>
      <c r="G138" s="77">
        <v>0</v>
      </c>
      <c r="H138" s="37"/>
      <c r="I138" s="37"/>
      <c r="J138" s="37"/>
    </row>
    <row r="139" spans="1:10" ht="30" x14ac:dyDescent="0.25">
      <c r="A139" s="37"/>
      <c r="B139" s="37"/>
      <c r="C139" s="37"/>
      <c r="D139" s="30"/>
      <c r="E139" s="182"/>
      <c r="F139" s="3" t="s">
        <v>363</v>
      </c>
      <c r="G139" s="77">
        <v>0</v>
      </c>
      <c r="H139" s="37"/>
      <c r="I139" s="37"/>
      <c r="J139" s="37"/>
    </row>
    <row r="140" spans="1:10" ht="30" x14ac:dyDescent="0.25">
      <c r="A140" s="37"/>
      <c r="B140" s="37"/>
      <c r="C140" s="37"/>
      <c r="D140" s="110"/>
      <c r="E140" s="183"/>
      <c r="F140" s="4" t="s">
        <v>210</v>
      </c>
      <c r="G140" s="207">
        <v>433000</v>
      </c>
      <c r="H140" s="37"/>
      <c r="I140" s="37"/>
      <c r="J140" s="37"/>
    </row>
    <row r="141" spans="1:10" ht="15.75" thickBot="1" x14ac:dyDescent="0.3">
      <c r="A141" s="37"/>
      <c r="B141" s="37"/>
      <c r="C141" s="37"/>
      <c r="D141" s="37"/>
      <c r="E141" s="220"/>
      <c r="F141" s="5"/>
      <c r="G141" s="221"/>
      <c r="H141" s="37"/>
      <c r="I141" s="37"/>
      <c r="J141" s="37"/>
    </row>
    <row r="142" spans="1:10" ht="15.75" thickBot="1" x14ac:dyDescent="0.3">
      <c r="A142" s="192"/>
      <c r="B142" s="440" t="s">
        <v>227</v>
      </c>
      <c r="C142" s="440"/>
      <c r="D142" s="440"/>
      <c r="E142" s="440"/>
      <c r="F142" s="440"/>
      <c r="G142" s="440"/>
      <c r="H142" s="440"/>
      <c r="I142" s="440"/>
      <c r="J142" s="442"/>
    </row>
    <row r="143" spans="1:10" ht="45.75" thickBot="1" x14ac:dyDescent="0.3">
      <c r="A143" s="173" t="s">
        <v>309</v>
      </c>
      <c r="B143" s="173" t="s">
        <v>8</v>
      </c>
      <c r="C143" s="173" t="s">
        <v>0</v>
      </c>
      <c r="D143" s="173" t="s">
        <v>1</v>
      </c>
      <c r="E143" s="173" t="s">
        <v>2</v>
      </c>
      <c r="F143" s="173" t="s">
        <v>3</v>
      </c>
      <c r="G143" s="173" t="s">
        <v>4</v>
      </c>
      <c r="H143" s="173" t="s">
        <v>5</v>
      </c>
      <c r="I143" s="173" t="s">
        <v>6</v>
      </c>
      <c r="J143" s="173" t="s">
        <v>7</v>
      </c>
    </row>
    <row r="144" spans="1:10" ht="45.75" thickBot="1" x14ac:dyDescent="0.3">
      <c r="A144" s="178">
        <v>1</v>
      </c>
      <c r="B144" s="171" t="s">
        <v>530</v>
      </c>
      <c r="C144" s="171" t="s">
        <v>531</v>
      </c>
      <c r="D144" s="171" t="s">
        <v>532</v>
      </c>
      <c r="E144" s="174">
        <v>200</v>
      </c>
      <c r="F144" s="171" t="s">
        <v>32</v>
      </c>
      <c r="G144" s="175" t="s">
        <v>533</v>
      </c>
      <c r="H144" s="171" t="s">
        <v>534</v>
      </c>
      <c r="I144" s="171" t="s">
        <v>535</v>
      </c>
      <c r="J144" s="171" t="s">
        <v>536</v>
      </c>
    </row>
    <row r="145" spans="1:10" ht="60.75" thickBot="1" x14ac:dyDescent="0.3">
      <c r="A145" s="178">
        <v>2</v>
      </c>
      <c r="B145" s="176" t="s">
        <v>623</v>
      </c>
      <c r="C145" s="171" t="s">
        <v>537</v>
      </c>
      <c r="D145" s="178" t="s">
        <v>538</v>
      </c>
      <c r="E145" s="174">
        <v>150</v>
      </c>
      <c r="F145" s="171" t="s">
        <v>539</v>
      </c>
      <c r="G145" s="222">
        <v>47311</v>
      </c>
      <c r="H145" s="171" t="s">
        <v>540</v>
      </c>
      <c r="I145" s="171" t="s">
        <v>541</v>
      </c>
      <c r="J145" s="171" t="s">
        <v>542</v>
      </c>
    </row>
    <row r="146" spans="1:10" ht="60.75" thickBot="1" x14ac:dyDescent="0.3">
      <c r="A146" s="178">
        <v>3</v>
      </c>
      <c r="B146" s="178" t="s">
        <v>543</v>
      </c>
      <c r="C146" s="171" t="s">
        <v>544</v>
      </c>
      <c r="D146" s="178" t="s">
        <v>545</v>
      </c>
      <c r="E146" s="174">
        <v>0</v>
      </c>
      <c r="F146" s="171" t="s">
        <v>235</v>
      </c>
      <c r="G146" s="171" t="s">
        <v>546</v>
      </c>
      <c r="H146" s="171" t="s">
        <v>234</v>
      </c>
      <c r="I146" s="171" t="s">
        <v>234</v>
      </c>
      <c r="J146" s="171" t="s">
        <v>234</v>
      </c>
    </row>
    <row r="147" spans="1:10" ht="75.75" thickBot="1" x14ac:dyDescent="0.3">
      <c r="A147" s="178">
        <v>4</v>
      </c>
      <c r="B147" s="223" t="s">
        <v>238</v>
      </c>
      <c r="C147" s="205" t="s">
        <v>547</v>
      </c>
      <c r="D147" s="223" t="s">
        <v>548</v>
      </c>
      <c r="E147" s="224">
        <v>22723</v>
      </c>
      <c r="F147" s="205" t="s">
        <v>116</v>
      </c>
      <c r="G147" s="225" t="s">
        <v>234</v>
      </c>
      <c r="H147" s="205" t="s">
        <v>234</v>
      </c>
      <c r="I147" s="205" t="s">
        <v>234</v>
      </c>
      <c r="J147" s="223" t="s">
        <v>549</v>
      </c>
    </row>
    <row r="148" spans="1:10" ht="30.75" thickBot="1" x14ac:dyDescent="0.3">
      <c r="A148" s="178">
        <v>5</v>
      </c>
      <c r="B148" s="223" t="s">
        <v>550</v>
      </c>
      <c r="C148" s="171" t="s">
        <v>537</v>
      </c>
      <c r="D148" s="223" t="s">
        <v>551</v>
      </c>
      <c r="E148" s="224">
        <v>1850</v>
      </c>
      <c r="F148" s="171" t="s">
        <v>552</v>
      </c>
      <c r="G148" s="175" t="s">
        <v>234</v>
      </c>
      <c r="H148" s="171" t="s">
        <v>48</v>
      </c>
      <c r="I148" s="171" t="s">
        <v>553</v>
      </c>
      <c r="J148" s="223" t="s">
        <v>554</v>
      </c>
    </row>
    <row r="149" spans="1:10" ht="45.75" thickBot="1" x14ac:dyDescent="0.3">
      <c r="A149" s="178">
        <v>6</v>
      </c>
      <c r="B149" s="171" t="s">
        <v>555</v>
      </c>
      <c r="C149" s="176" t="s">
        <v>624</v>
      </c>
      <c r="D149" s="176" t="s">
        <v>625</v>
      </c>
      <c r="E149" s="177">
        <v>293013</v>
      </c>
      <c r="F149" s="171" t="s">
        <v>116</v>
      </c>
      <c r="G149" s="171" t="s">
        <v>556</v>
      </c>
      <c r="H149" s="176" t="s">
        <v>626</v>
      </c>
      <c r="I149" s="171" t="s">
        <v>557</v>
      </c>
      <c r="J149" s="171" t="s">
        <v>558</v>
      </c>
    </row>
    <row r="150" spans="1:10" ht="60.75" thickBot="1" x14ac:dyDescent="0.3">
      <c r="A150" s="171">
        <v>7</v>
      </c>
      <c r="B150" s="178" t="s">
        <v>559</v>
      </c>
      <c r="C150" s="171" t="s">
        <v>61</v>
      </c>
      <c r="D150" s="178" t="s">
        <v>560</v>
      </c>
      <c r="E150" s="177">
        <v>608093</v>
      </c>
      <c r="F150" s="178" t="s">
        <v>116</v>
      </c>
      <c r="G150" s="171" t="s">
        <v>561</v>
      </c>
      <c r="H150" s="176" t="s">
        <v>627</v>
      </c>
      <c r="I150" s="171" t="s">
        <v>562</v>
      </c>
      <c r="J150" s="176" t="s">
        <v>628</v>
      </c>
    </row>
    <row r="151" spans="1:10" x14ac:dyDescent="0.25">
      <c r="A151" s="37"/>
      <c r="B151" s="37"/>
      <c r="C151" s="37"/>
      <c r="D151" s="113" t="s">
        <v>211</v>
      </c>
      <c r="E151" s="181">
        <f>SUM(E144:E150)</f>
        <v>926029</v>
      </c>
      <c r="F151" s="74" t="s">
        <v>205</v>
      </c>
      <c r="G151" s="116">
        <v>1</v>
      </c>
      <c r="H151" s="37"/>
      <c r="I151" s="37"/>
      <c r="J151" s="37"/>
    </row>
    <row r="152" spans="1:10" ht="30" x14ac:dyDescent="0.25">
      <c r="A152" s="37"/>
      <c r="B152" s="37"/>
      <c r="C152" s="37"/>
      <c r="D152" s="30"/>
      <c r="E152" s="182"/>
      <c r="F152" s="3" t="s">
        <v>361</v>
      </c>
      <c r="G152" s="77">
        <v>1</v>
      </c>
      <c r="H152" s="37"/>
      <c r="I152" s="37"/>
      <c r="J152" s="37"/>
    </row>
    <row r="153" spans="1:10" x14ac:dyDescent="0.25">
      <c r="A153" s="37"/>
      <c r="B153" s="37"/>
      <c r="C153" s="37"/>
      <c r="D153" s="30"/>
      <c r="E153" s="182"/>
      <c r="F153" s="3" t="s">
        <v>362</v>
      </c>
      <c r="G153" s="77">
        <v>5</v>
      </c>
      <c r="H153" s="37"/>
      <c r="I153" s="37"/>
      <c r="J153" s="37"/>
    </row>
    <row r="154" spans="1:10" x14ac:dyDescent="0.25">
      <c r="A154" s="37"/>
      <c r="B154" s="37"/>
      <c r="C154" s="37"/>
      <c r="D154" s="30"/>
      <c r="E154" s="182"/>
      <c r="F154" s="3" t="s">
        <v>12</v>
      </c>
      <c r="G154" s="77">
        <v>0</v>
      </c>
      <c r="H154" s="37"/>
      <c r="I154" s="37"/>
      <c r="J154" s="37"/>
    </row>
    <row r="155" spans="1:10" ht="30" x14ac:dyDescent="0.25">
      <c r="A155" s="37"/>
      <c r="B155" s="37"/>
      <c r="C155" s="37"/>
      <c r="D155" s="30"/>
      <c r="E155" s="182"/>
      <c r="F155" s="3" t="s">
        <v>363</v>
      </c>
      <c r="G155" s="77">
        <v>2</v>
      </c>
      <c r="H155" s="37"/>
      <c r="I155" s="37"/>
      <c r="J155" s="37"/>
    </row>
    <row r="156" spans="1:10" ht="30" x14ac:dyDescent="0.25">
      <c r="A156" s="37"/>
      <c r="B156" s="37"/>
      <c r="C156" s="37"/>
      <c r="D156" s="110"/>
      <c r="E156" s="183"/>
      <c r="F156" s="4" t="s">
        <v>210</v>
      </c>
      <c r="G156" s="207">
        <v>133274.79</v>
      </c>
      <c r="H156" s="37"/>
      <c r="I156" s="37"/>
      <c r="J156" s="37"/>
    </row>
    <row r="157" spans="1:10" ht="15.75" thickBot="1" x14ac:dyDescent="0.3">
      <c r="A157" s="37"/>
      <c r="B157" s="37"/>
      <c r="C157" s="37"/>
      <c r="D157" s="37"/>
      <c r="E157" s="220"/>
      <c r="F157" s="5"/>
      <c r="G157" s="221"/>
      <c r="H157" s="37"/>
      <c r="I157" s="37"/>
      <c r="J157" s="37"/>
    </row>
    <row r="158" spans="1:10" ht="15.75" thickBot="1" x14ac:dyDescent="0.3">
      <c r="A158" s="192"/>
      <c r="B158" s="440" t="s">
        <v>563</v>
      </c>
      <c r="C158" s="440"/>
      <c r="D158" s="440"/>
      <c r="E158" s="440"/>
      <c r="F158" s="440"/>
      <c r="G158" s="440"/>
      <c r="H158" s="440"/>
      <c r="I158" s="440"/>
      <c r="J158" s="442"/>
    </row>
    <row r="159" spans="1:10" ht="45.75" thickBot="1" x14ac:dyDescent="0.3">
      <c r="A159" s="173" t="s">
        <v>309</v>
      </c>
      <c r="B159" s="173" t="s">
        <v>8</v>
      </c>
      <c r="C159" s="173" t="s">
        <v>0</v>
      </c>
      <c r="D159" s="173" t="s">
        <v>1</v>
      </c>
      <c r="E159" s="173" t="s">
        <v>2</v>
      </c>
      <c r="F159" s="173" t="s">
        <v>3</v>
      </c>
      <c r="G159" s="173" t="s">
        <v>4</v>
      </c>
      <c r="H159" s="173" t="s">
        <v>5</v>
      </c>
      <c r="I159" s="173" t="s">
        <v>6</v>
      </c>
      <c r="J159" s="173" t="s">
        <v>7</v>
      </c>
    </row>
    <row r="160" spans="1:10" ht="15.75" thickBot="1" x14ac:dyDescent="0.3">
      <c r="A160" s="171">
        <v>1</v>
      </c>
      <c r="B160" s="178" t="s">
        <v>564</v>
      </c>
      <c r="C160" s="171" t="s">
        <v>61</v>
      </c>
      <c r="D160" s="178" t="s">
        <v>565</v>
      </c>
      <c r="E160" s="177">
        <v>0</v>
      </c>
      <c r="F160" s="178" t="s">
        <v>32</v>
      </c>
      <c r="G160" s="171" t="s">
        <v>566</v>
      </c>
      <c r="H160" s="171" t="s">
        <v>30</v>
      </c>
      <c r="I160" s="171" t="s">
        <v>30</v>
      </c>
      <c r="J160" s="171" t="s">
        <v>30</v>
      </c>
    </row>
    <row r="161" spans="1:10" ht="15.75" thickBot="1" x14ac:dyDescent="0.3">
      <c r="A161" s="171">
        <v>2</v>
      </c>
      <c r="B161" s="178" t="s">
        <v>564</v>
      </c>
      <c r="C161" s="226"/>
      <c r="D161" s="178" t="s">
        <v>567</v>
      </c>
      <c r="E161" s="177">
        <v>0</v>
      </c>
      <c r="F161" s="178" t="s">
        <v>32</v>
      </c>
      <c r="G161" s="171">
        <v>2012</v>
      </c>
      <c r="H161" s="171" t="s">
        <v>30</v>
      </c>
      <c r="I161" s="171" t="s">
        <v>30</v>
      </c>
      <c r="J161" s="171" t="s">
        <v>30</v>
      </c>
    </row>
    <row r="162" spans="1:10" ht="15.75" thickBot="1" x14ac:dyDescent="0.3">
      <c r="A162" s="171">
        <v>3</v>
      </c>
      <c r="B162" s="176" t="s">
        <v>629</v>
      </c>
      <c r="C162" s="171" t="s">
        <v>69</v>
      </c>
      <c r="D162" s="178" t="s">
        <v>568</v>
      </c>
      <c r="E162" s="177">
        <v>0</v>
      </c>
      <c r="F162" s="178" t="s">
        <v>32</v>
      </c>
      <c r="G162" s="178" t="s">
        <v>569</v>
      </c>
      <c r="H162" s="171" t="s">
        <v>30</v>
      </c>
      <c r="I162" s="171" t="s">
        <v>30</v>
      </c>
      <c r="J162" s="171" t="s">
        <v>30</v>
      </c>
    </row>
    <row r="163" spans="1:10" x14ac:dyDescent="0.25">
      <c r="A163" s="37"/>
      <c r="B163" s="37"/>
      <c r="C163" s="37"/>
      <c r="D163" s="113" t="s">
        <v>211</v>
      </c>
      <c r="E163" s="181">
        <f>SUM(E155:E162)</f>
        <v>0</v>
      </c>
      <c r="F163" s="74" t="s">
        <v>205</v>
      </c>
      <c r="G163" s="116">
        <v>3</v>
      </c>
      <c r="H163" s="37"/>
      <c r="I163" s="37"/>
      <c r="J163" s="37"/>
    </row>
    <row r="164" spans="1:10" ht="30" x14ac:dyDescent="0.25">
      <c r="A164" s="37"/>
      <c r="B164" s="37"/>
      <c r="C164" s="37"/>
      <c r="D164" s="30"/>
      <c r="E164" s="182"/>
      <c r="F164" s="3" t="s">
        <v>361</v>
      </c>
      <c r="G164" s="77">
        <v>0</v>
      </c>
      <c r="H164" s="37"/>
      <c r="I164" s="37"/>
      <c r="J164" s="37"/>
    </row>
    <row r="165" spans="1:10" x14ac:dyDescent="0.25">
      <c r="A165" s="37"/>
      <c r="B165" s="37"/>
      <c r="C165" s="37"/>
      <c r="D165" s="30"/>
      <c r="E165" s="182"/>
      <c r="F165" s="3" t="s">
        <v>362</v>
      </c>
      <c r="G165" s="77">
        <v>0</v>
      </c>
      <c r="H165" s="37"/>
      <c r="I165" s="37"/>
      <c r="J165" s="37"/>
    </row>
    <row r="166" spans="1:10" x14ac:dyDescent="0.25">
      <c r="A166" s="37"/>
      <c r="B166" s="37"/>
      <c r="C166" s="37"/>
      <c r="D166" s="30"/>
      <c r="E166" s="182"/>
      <c r="F166" s="3" t="s">
        <v>12</v>
      </c>
      <c r="G166" s="77">
        <v>0</v>
      </c>
      <c r="H166" s="37"/>
      <c r="I166" s="37"/>
      <c r="J166" s="37"/>
    </row>
    <row r="167" spans="1:10" ht="30" x14ac:dyDescent="0.25">
      <c r="A167" s="37"/>
      <c r="B167" s="37"/>
      <c r="C167" s="37"/>
      <c r="D167" s="30"/>
      <c r="E167" s="182"/>
      <c r="F167" s="3" t="s">
        <v>363</v>
      </c>
      <c r="G167" s="77">
        <v>0</v>
      </c>
      <c r="H167" s="37"/>
      <c r="I167" s="37"/>
      <c r="J167" s="37"/>
    </row>
    <row r="168" spans="1:10" ht="30.75" thickBot="1" x14ac:dyDescent="0.3">
      <c r="A168" s="37"/>
      <c r="B168" s="37"/>
      <c r="C168" s="37"/>
      <c r="D168" s="34"/>
      <c r="E168" s="227"/>
      <c r="F168" s="6" t="s">
        <v>210</v>
      </c>
      <c r="G168" s="228">
        <v>0</v>
      </c>
      <c r="H168" s="37"/>
      <c r="I168" s="37"/>
      <c r="J168" s="37"/>
    </row>
    <row r="169" spans="1:10" ht="15.75" thickBo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thickBot="1" x14ac:dyDescent="0.3">
      <c r="A170" s="443" t="s">
        <v>572</v>
      </c>
      <c r="B170" s="444"/>
      <c r="C170" s="444"/>
      <c r="D170" s="444"/>
      <c r="E170" s="444"/>
      <c r="F170" s="444"/>
      <c r="G170" s="444"/>
      <c r="H170" s="445"/>
      <c r="I170" s="5"/>
      <c r="J170" s="5"/>
    </row>
    <row r="171" spans="1:10" ht="60.75" thickBot="1" x14ac:dyDescent="0.3">
      <c r="A171" s="17" t="s">
        <v>219</v>
      </c>
      <c r="B171" s="18" t="s">
        <v>214</v>
      </c>
      <c r="C171" s="18" t="s">
        <v>215</v>
      </c>
      <c r="D171" s="18" t="s">
        <v>216</v>
      </c>
      <c r="E171" s="18" t="s">
        <v>217</v>
      </c>
      <c r="F171" s="18" t="s">
        <v>218</v>
      </c>
      <c r="G171" s="18" t="s">
        <v>210</v>
      </c>
      <c r="H171" s="20" t="s">
        <v>229</v>
      </c>
      <c r="I171" s="12"/>
      <c r="J171" s="12"/>
    </row>
    <row r="172" spans="1:10" x14ac:dyDescent="0.25">
      <c r="A172" s="229">
        <v>1</v>
      </c>
      <c r="B172" s="230" t="s">
        <v>220</v>
      </c>
      <c r="C172" s="46">
        <f>G19</f>
        <v>14</v>
      </c>
      <c r="D172" s="46">
        <f>G20</f>
        <v>1</v>
      </c>
      <c r="E172" s="46">
        <f>G23</f>
        <v>0</v>
      </c>
      <c r="F172" s="247">
        <f>E19</f>
        <v>5278825.07</v>
      </c>
      <c r="G172" s="247">
        <f>G24</f>
        <v>516133</v>
      </c>
      <c r="H172" s="248">
        <f>F172-G172</f>
        <v>4762692.07</v>
      </c>
      <c r="I172" s="311"/>
      <c r="J172" s="37"/>
    </row>
    <row r="173" spans="1:10" x14ac:dyDescent="0.25">
      <c r="A173" s="63">
        <v>2</v>
      </c>
      <c r="B173" s="231" t="s">
        <v>221</v>
      </c>
      <c r="C173" s="31">
        <f>G43</f>
        <v>2</v>
      </c>
      <c r="D173" s="31">
        <f>G44</f>
        <v>0</v>
      </c>
      <c r="E173" s="31">
        <f>G47</f>
        <v>0</v>
      </c>
      <c r="F173" s="249">
        <f>E43</f>
        <v>11300</v>
      </c>
      <c r="G173" s="249">
        <f>G48</f>
        <v>500</v>
      </c>
      <c r="H173" s="250">
        <f t="shared" ref="H173:H181" si="0">F173-G173</f>
        <v>10800</v>
      </c>
      <c r="I173" s="12"/>
      <c r="J173" s="37"/>
    </row>
    <row r="174" spans="1:10" x14ac:dyDescent="0.25">
      <c r="A174" s="63">
        <v>3</v>
      </c>
      <c r="B174" s="231" t="s">
        <v>222</v>
      </c>
      <c r="C174" s="31">
        <f>G110</f>
        <v>15</v>
      </c>
      <c r="D174" s="31">
        <f>G111</f>
        <v>2</v>
      </c>
      <c r="E174" s="31">
        <f>G114</f>
        <v>0</v>
      </c>
      <c r="F174" s="249">
        <f>E110</f>
        <v>3573610</v>
      </c>
      <c r="G174" s="249">
        <f>G115</f>
        <v>26370</v>
      </c>
      <c r="H174" s="250">
        <f t="shared" si="0"/>
        <v>3547240</v>
      </c>
      <c r="I174" s="12"/>
      <c r="J174" s="37"/>
    </row>
    <row r="175" spans="1:10" x14ac:dyDescent="0.25">
      <c r="A175" s="63">
        <v>4</v>
      </c>
      <c r="B175" s="231" t="s">
        <v>563</v>
      </c>
      <c r="C175" s="31">
        <f>G163</f>
        <v>3</v>
      </c>
      <c r="D175" s="31">
        <f>G164</f>
        <v>0</v>
      </c>
      <c r="E175" s="31">
        <f>G167</f>
        <v>0</v>
      </c>
      <c r="F175" s="249">
        <f>E163</f>
        <v>0</v>
      </c>
      <c r="G175" s="249">
        <f>G168</f>
        <v>0</v>
      </c>
      <c r="H175" s="250">
        <f t="shared" si="0"/>
        <v>0</v>
      </c>
      <c r="I175" s="12"/>
      <c r="J175" s="37"/>
    </row>
    <row r="176" spans="1:10" x14ac:dyDescent="0.25">
      <c r="A176" s="63">
        <v>5</v>
      </c>
      <c r="B176" s="231" t="s">
        <v>427</v>
      </c>
      <c r="C176" s="31">
        <f>G85</f>
        <v>2</v>
      </c>
      <c r="D176" s="31">
        <f>G86</f>
        <v>2</v>
      </c>
      <c r="E176" s="31">
        <f>G89</f>
        <v>0</v>
      </c>
      <c r="F176" s="249">
        <f>E85</f>
        <v>288982</v>
      </c>
      <c r="G176" s="249">
        <f>G90</f>
        <v>0</v>
      </c>
      <c r="H176" s="250">
        <f t="shared" si="0"/>
        <v>288982</v>
      </c>
      <c r="I176" s="12"/>
      <c r="J176" s="37"/>
    </row>
    <row r="177" spans="1:10" x14ac:dyDescent="0.25">
      <c r="A177" s="63">
        <v>6</v>
      </c>
      <c r="B177" s="231" t="s">
        <v>225</v>
      </c>
      <c r="C177" s="31">
        <f>G29</f>
        <v>1</v>
      </c>
      <c r="D177" s="31">
        <f>G30</f>
        <v>0</v>
      </c>
      <c r="E177" s="31">
        <f>G33</f>
        <v>2</v>
      </c>
      <c r="F177" s="249">
        <f>E29</f>
        <v>3750</v>
      </c>
      <c r="G177" s="249">
        <f>G34</f>
        <v>0</v>
      </c>
      <c r="H177" s="250">
        <f t="shared" si="0"/>
        <v>3750</v>
      </c>
      <c r="I177" s="37"/>
      <c r="J177" s="37"/>
    </row>
    <row r="178" spans="1:10" x14ac:dyDescent="0.25">
      <c r="A178" s="63">
        <v>7</v>
      </c>
      <c r="B178" s="231" t="s">
        <v>570</v>
      </c>
      <c r="C178" s="31">
        <f>G73</f>
        <v>1</v>
      </c>
      <c r="D178" s="31">
        <f>G74</f>
        <v>8</v>
      </c>
      <c r="E178" s="31">
        <f>G77</f>
        <v>1</v>
      </c>
      <c r="F178" s="249">
        <f>E73</f>
        <v>467747</v>
      </c>
      <c r="G178" s="249">
        <f>G78</f>
        <v>8500</v>
      </c>
      <c r="H178" s="250">
        <f t="shared" si="0"/>
        <v>459247</v>
      </c>
      <c r="I178" s="37"/>
      <c r="J178" s="37"/>
    </row>
    <row r="179" spans="1:10" x14ac:dyDescent="0.25">
      <c r="A179" s="63">
        <v>8</v>
      </c>
      <c r="B179" s="231" t="s">
        <v>227</v>
      </c>
      <c r="C179" s="31">
        <f>G151</f>
        <v>1</v>
      </c>
      <c r="D179" s="31">
        <f>G152</f>
        <v>1</v>
      </c>
      <c r="E179" s="31">
        <f>G155</f>
        <v>2</v>
      </c>
      <c r="F179" s="249">
        <f>E151</f>
        <v>926029</v>
      </c>
      <c r="G179" s="249">
        <f>G156</f>
        <v>133274.79</v>
      </c>
      <c r="H179" s="250">
        <f t="shared" si="0"/>
        <v>792754.21</v>
      </c>
      <c r="I179" s="37"/>
      <c r="J179" s="37"/>
    </row>
    <row r="180" spans="1:10" ht="15.75" thickBot="1" x14ac:dyDescent="0.3">
      <c r="A180" s="63">
        <v>9</v>
      </c>
      <c r="B180" s="232" t="s">
        <v>228</v>
      </c>
      <c r="C180" s="111">
        <f>G135</f>
        <v>8</v>
      </c>
      <c r="D180" s="111">
        <f>G136</f>
        <v>5</v>
      </c>
      <c r="E180" s="111">
        <f>G139</f>
        <v>0</v>
      </c>
      <c r="F180" s="251">
        <f>E135</f>
        <v>1577000</v>
      </c>
      <c r="G180" s="251">
        <f>G140</f>
        <v>433000</v>
      </c>
      <c r="H180" s="252">
        <f t="shared" si="0"/>
        <v>1144000</v>
      </c>
      <c r="I180" s="37"/>
      <c r="J180" s="37"/>
    </row>
    <row r="181" spans="1:10" ht="15.75" thickBot="1" x14ac:dyDescent="0.3">
      <c r="A181" s="65"/>
      <c r="B181" s="233" t="s">
        <v>307</v>
      </c>
      <c r="C181" s="18">
        <f>SUM(C172:C180)</f>
        <v>47</v>
      </c>
      <c r="D181" s="18">
        <f>SUM(D172:D180)</f>
        <v>19</v>
      </c>
      <c r="E181" s="18">
        <f>SUM(E172:E180)</f>
        <v>5</v>
      </c>
      <c r="F181" s="253">
        <f>SUM(F172:F180)</f>
        <v>12127243.07</v>
      </c>
      <c r="G181" s="253">
        <f>SUM(G172:G180)</f>
        <v>1117777.79</v>
      </c>
      <c r="H181" s="254">
        <f t="shared" si="0"/>
        <v>11009465.280000001</v>
      </c>
      <c r="I181" s="37"/>
      <c r="J181" s="37"/>
    </row>
    <row r="182" spans="1:10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</sheetData>
  <mergeCells count="10">
    <mergeCell ref="B116:J116"/>
    <mergeCell ref="B142:J142"/>
    <mergeCell ref="B158:J158"/>
    <mergeCell ref="A170:H170"/>
    <mergeCell ref="B2:J2"/>
    <mergeCell ref="B25:J25"/>
    <mergeCell ref="B35:J35"/>
    <mergeCell ref="B49:J49"/>
    <mergeCell ref="B79:J79"/>
    <mergeCell ref="B91:J91"/>
  </mergeCells>
  <dataValidations count="4">
    <dataValidation type="list" allowBlank="1" showInputMessage="1" showErrorMessage="1" sqref="C128">
      <formula1>$AF$2:$AF$6</formula1>
    </dataValidation>
    <dataValidation type="list" allowBlank="1" showInputMessage="1" showErrorMessage="1" sqref="C118 C123:C127 C121">
      <formula1>$AF$2:$AF$16</formula1>
    </dataValidation>
    <dataValidation type="list" allowBlank="1" showInputMessage="1" showErrorMessage="1" sqref="C37:C38 C160:C161 C81:C82 C58:C59 C41:C42 C51:C52 C150">
      <formula1>$AG$1:$AG$16</formula1>
    </dataValidation>
    <dataValidation type="list" allowBlank="1" showInputMessage="1" showErrorMessage="1" sqref="C39:C40">
      <formula1>$AJ$1:$AJ$16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2013-2014</vt:lpstr>
      <vt:lpstr>2014-2015</vt:lpstr>
      <vt:lpstr>CONSOLIDATED REPORT 2012 - 2014</vt:lpstr>
      <vt:lpstr>2012-2013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Mashamaite Sylvia</dc:creator>
  <cp:lastModifiedBy>Asanda</cp:lastModifiedBy>
  <dcterms:created xsi:type="dcterms:W3CDTF">2014-07-28T12:00:09Z</dcterms:created>
  <dcterms:modified xsi:type="dcterms:W3CDTF">2015-07-03T08:22:48Z</dcterms:modified>
</cp:coreProperties>
</file>