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835"/>
  </bookViews>
  <sheets>
    <sheet name="1146 (i) (a)" sheetId="4" r:id="rId1"/>
    <sheet name="1146 (i) (b) " sheetId="24" r:id="rId2"/>
    <sheet name="Sheet23" sheetId="2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4" l="1"/>
  <c r="C18" i="4"/>
  <c r="D18" i="4"/>
  <c r="V32" i="4"/>
  <c r="C32" i="4"/>
  <c r="M46" i="4"/>
  <c r="Q60" i="4"/>
  <c r="M43" i="4"/>
  <c r="M58" i="4"/>
  <c r="Q46" i="4"/>
  <c r="Q41" i="4"/>
  <c r="D46" i="4"/>
  <c r="W40" i="24" l="1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W60" i="4"/>
  <c r="U60" i="4"/>
  <c r="T60" i="4"/>
  <c r="S60" i="4"/>
  <c r="R60" i="4"/>
  <c r="P60" i="4"/>
  <c r="O60" i="4"/>
  <c r="N60" i="4"/>
  <c r="L60" i="4"/>
  <c r="K60" i="4"/>
  <c r="J60" i="4"/>
  <c r="I60" i="4"/>
  <c r="H60" i="4"/>
  <c r="G60" i="4"/>
  <c r="F60" i="4"/>
  <c r="E60" i="4"/>
  <c r="W46" i="4"/>
  <c r="V46" i="4"/>
  <c r="U46" i="4"/>
  <c r="T46" i="4"/>
  <c r="S46" i="4"/>
  <c r="R46" i="4"/>
  <c r="P46" i="4"/>
  <c r="O46" i="4"/>
  <c r="N46" i="4"/>
  <c r="L46" i="4"/>
  <c r="K46" i="4"/>
  <c r="J46" i="4"/>
  <c r="I46" i="4"/>
  <c r="H46" i="4"/>
  <c r="G46" i="4"/>
  <c r="F46" i="4"/>
  <c r="E46" i="4"/>
  <c r="W32" i="4"/>
  <c r="U32" i="4"/>
  <c r="T32" i="4"/>
  <c r="S32" i="4"/>
  <c r="R32" i="4"/>
  <c r="P32" i="4"/>
  <c r="O32" i="4"/>
  <c r="N32" i="4"/>
  <c r="L32" i="4"/>
  <c r="K32" i="4"/>
  <c r="J32" i="4"/>
  <c r="I32" i="4"/>
  <c r="H32" i="4"/>
  <c r="G32" i="4"/>
  <c r="F32" i="4"/>
  <c r="E32" i="4"/>
  <c r="E18" i="4"/>
  <c r="F18" i="4"/>
  <c r="G18" i="4"/>
  <c r="H18" i="4"/>
  <c r="I18" i="4"/>
  <c r="J18" i="4"/>
  <c r="K18" i="4"/>
  <c r="L18" i="4"/>
  <c r="N18" i="4"/>
  <c r="O18" i="4"/>
  <c r="P18" i="4"/>
  <c r="R18" i="4"/>
  <c r="S18" i="4"/>
  <c r="T18" i="4"/>
  <c r="U18" i="4"/>
  <c r="V18" i="4"/>
  <c r="W18" i="4"/>
</calcChain>
</file>

<file path=xl/sharedStrings.xml><?xml version="1.0" encoding="utf-8"?>
<sst xmlns="http://schemas.openxmlformats.org/spreadsheetml/2006/main" count="136" uniqueCount="42">
  <si>
    <t>2013/14</t>
  </si>
  <si>
    <t>Business Day</t>
  </si>
  <si>
    <t>Pretoria News</t>
  </si>
  <si>
    <t>Sowetan</t>
  </si>
  <si>
    <t>Financial Times</t>
  </si>
  <si>
    <t>Citizen</t>
  </si>
  <si>
    <t>Times</t>
  </si>
  <si>
    <t>Beeld</t>
  </si>
  <si>
    <t>The Star</t>
  </si>
  <si>
    <t>Daily Sun</t>
  </si>
  <si>
    <t>City Press</t>
  </si>
  <si>
    <t>Sunday Times</t>
  </si>
  <si>
    <t>Sunday Sun</t>
  </si>
  <si>
    <t>Sunday World</t>
  </si>
  <si>
    <t>Financial Mail</t>
  </si>
  <si>
    <t>Mail &amp; Guardian</t>
  </si>
  <si>
    <t>Sunday Independent</t>
  </si>
  <si>
    <t>Saturday Star</t>
  </si>
  <si>
    <t>Financial Times Saturday</t>
  </si>
  <si>
    <t>New Age</t>
  </si>
  <si>
    <t>Engineering News</t>
  </si>
  <si>
    <t>2011/12</t>
  </si>
  <si>
    <t>R</t>
  </si>
  <si>
    <t>Total</t>
  </si>
  <si>
    <t>2012/13</t>
  </si>
  <si>
    <t>2014/15</t>
  </si>
  <si>
    <t>Months</t>
  </si>
  <si>
    <t>Sunday Tribune</t>
  </si>
  <si>
    <t>Monday</t>
  </si>
  <si>
    <t>Tuesday</t>
  </si>
  <si>
    <t>Wednesday</t>
  </si>
  <si>
    <t>Thursday</t>
  </si>
  <si>
    <t>Fryday</t>
  </si>
  <si>
    <t>Saturday</t>
  </si>
  <si>
    <t>Sunday</t>
  </si>
  <si>
    <t>Number of copies per day</t>
  </si>
  <si>
    <t>892.92</t>
  </si>
  <si>
    <t>831.96</t>
  </si>
  <si>
    <t>MBD ENTITY (a)(ii)(aa)(aaa)(bbb)(ccc)(bb)</t>
  </si>
  <si>
    <t>MBD ENTITY (b)(i)(ii)</t>
  </si>
  <si>
    <t>Annexure D1-D4</t>
  </si>
  <si>
    <t>Annexure C1 -4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</si>
</sst>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17" fontId="2" fillId="0" borderId="1" xfId="0" applyNumberFormat="1" applyFont="1" applyBorder="1" applyAlignment="1">
      <alignment horizontal="center" vertical="center" wrapText="1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17" fontId="1" fillId="0" borderId="4" xfId="0" applyNumberFormat="1" applyFont="1" applyBorder="1" applyAlignment="1">
      <alignment horizontal="justify" vertical="center" wrapText="1"/>
    </xf>
    <xf numFmtId="17" fontId="2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7" fontId="1" fillId="0" borderId="9" xfId="0" applyNumberFormat="1" applyFont="1" applyBorder="1" applyAlignment="1">
      <alignment horizontal="justify" vertical="center" wrapText="1"/>
    </xf>
    <xf numFmtId="17" fontId="2" fillId="0" borderId="8" xfId="0" quotePrefix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43" fontId="2" fillId="0" borderId="2" xfId="1" applyFont="1" applyBorder="1" applyAlignment="1">
      <alignment horizontal="right" vertical="center" wrapText="1"/>
    </xf>
    <xf numFmtId="43" fontId="1" fillId="0" borderId="4" xfId="1" applyFont="1" applyBorder="1" applyAlignment="1">
      <alignment horizontal="right" vertical="center" wrapText="1"/>
    </xf>
    <xf numFmtId="43" fontId="1" fillId="0" borderId="4" xfId="1" applyFont="1" applyBorder="1" applyAlignment="1">
      <alignment horizontal="right" wrapText="1"/>
    </xf>
    <xf numFmtId="43" fontId="1" fillId="0" borderId="1" xfId="1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43" fontId="1" fillId="0" borderId="4" xfId="1" applyFont="1" applyBorder="1"/>
    <xf numFmtId="43" fontId="1" fillId="0" borderId="0" xfId="1" applyFont="1"/>
    <xf numFmtId="43" fontId="1" fillId="0" borderId="9" xfId="1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17" fontId="1" fillId="0" borderId="3" xfId="0" quotePrefix="1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7" xfId="0" applyNumberFormat="1" applyFont="1" applyBorder="1" applyAlignment="1">
      <alignment horizontal="center" vertical="center" wrapText="1"/>
    </xf>
    <xf numFmtId="17" fontId="1" fillId="0" borderId="1" xfId="0" quotePrefix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2" sqref="U2"/>
    </sheetView>
  </sheetViews>
  <sheetFormatPr defaultRowHeight="15" x14ac:dyDescent="0.25"/>
  <cols>
    <col min="1" max="1" width="3.140625" customWidth="1"/>
    <col min="2" max="3" width="12.85546875" customWidth="1"/>
    <col min="4" max="4" width="11" customWidth="1"/>
    <col min="5" max="12" width="9" bestFit="1" customWidth="1"/>
    <col min="14" max="16" width="9" bestFit="1" customWidth="1"/>
    <col min="17" max="17" width="11.42578125" customWidth="1"/>
    <col min="18" max="18" width="12.7109375" customWidth="1"/>
    <col min="19" max="21" width="9" bestFit="1" customWidth="1"/>
    <col min="22" max="22" width="9.85546875" bestFit="1" customWidth="1"/>
    <col min="23" max="23" width="11.5703125" customWidth="1"/>
    <col min="24" max="24" width="4.42578125" customWidth="1"/>
  </cols>
  <sheetData>
    <row r="2" spans="2:23" x14ac:dyDescent="0.25">
      <c r="B2" s="29" t="s">
        <v>38</v>
      </c>
      <c r="C2" s="29"/>
      <c r="D2" s="29"/>
      <c r="E2" s="29"/>
      <c r="U2" s="27" t="s">
        <v>41</v>
      </c>
      <c r="V2" s="28"/>
    </row>
    <row r="3" spans="2:23" ht="45.6" customHeight="1" x14ac:dyDescent="0.25">
      <c r="B3" s="32" t="s">
        <v>26</v>
      </c>
      <c r="C3" s="4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27</v>
      </c>
      <c r="V3" s="3" t="s">
        <v>19</v>
      </c>
      <c r="W3" s="3" t="s">
        <v>20</v>
      </c>
    </row>
    <row r="4" spans="2:23" x14ac:dyDescent="0.25">
      <c r="B4" s="33"/>
      <c r="C4" s="5" t="s">
        <v>22</v>
      </c>
      <c r="D4" s="5" t="s">
        <v>22</v>
      </c>
      <c r="E4" s="5" t="s">
        <v>22</v>
      </c>
      <c r="F4" s="5" t="s">
        <v>22</v>
      </c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5" t="s">
        <v>22</v>
      </c>
      <c r="P4" s="5" t="s">
        <v>22</v>
      </c>
      <c r="Q4" s="5" t="s">
        <v>22</v>
      </c>
      <c r="R4" s="5" t="s">
        <v>22</v>
      </c>
      <c r="S4" s="5" t="s">
        <v>22</v>
      </c>
      <c r="T4" s="5" t="s">
        <v>22</v>
      </c>
      <c r="U4" s="5" t="s">
        <v>22</v>
      </c>
      <c r="V4" s="5" t="s">
        <v>22</v>
      </c>
      <c r="W4" s="5" t="s">
        <v>22</v>
      </c>
    </row>
    <row r="5" spans="2:23" x14ac:dyDescent="0.25">
      <c r="B5" s="37" t="s">
        <v>21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2:23" x14ac:dyDescent="0.25">
      <c r="B6" s="1">
        <v>40634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2:23" x14ac:dyDescent="0.25">
      <c r="B7" s="1">
        <v>40664</v>
      </c>
      <c r="C7" s="17">
        <v>2618.52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3" x14ac:dyDescent="0.25">
      <c r="B8" s="1">
        <v>40695</v>
      </c>
      <c r="C8" s="17"/>
      <c r="D8" s="17">
        <v>1310.4000000000001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x14ac:dyDescent="0.25">
      <c r="B9" s="1">
        <v>40725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v>892.92</v>
      </c>
      <c r="R9" s="17"/>
      <c r="S9" s="17"/>
      <c r="T9" s="17"/>
      <c r="U9" s="17"/>
      <c r="V9" s="17"/>
      <c r="W9" s="17"/>
    </row>
    <row r="10" spans="2:23" x14ac:dyDescent="0.25">
      <c r="B10" s="1">
        <v>40756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2:23" x14ac:dyDescent="0.25">
      <c r="B11" s="1">
        <v>40787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2:23" x14ac:dyDescent="0.25">
      <c r="B12" s="1">
        <v>40817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>
        <v>831.96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2:23" x14ac:dyDescent="0.25">
      <c r="B13" s="1">
        <v>40848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2:23" x14ac:dyDescent="0.25">
      <c r="B14" s="1">
        <v>40878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2:23" x14ac:dyDescent="0.25">
      <c r="B15" s="1">
        <v>40909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x14ac:dyDescent="0.25">
      <c r="B16" s="1">
        <v>40940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2:23" ht="15.75" thickBot="1" x14ac:dyDescent="0.3">
      <c r="B17" s="6">
        <v>40969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2:23" ht="15.75" thickBot="1" x14ac:dyDescent="0.3">
      <c r="B18" s="7" t="s">
        <v>23</v>
      </c>
      <c r="C18" s="19">
        <f>SUM(C6:C17)</f>
        <v>2618.52</v>
      </c>
      <c r="D18" s="19">
        <f>SUM(D6:D17)</f>
        <v>1310.4000000000001</v>
      </c>
      <c r="E18" s="19">
        <f t="shared" ref="E18:W18" si="0">SUM(E6:E17)</f>
        <v>0</v>
      </c>
      <c r="F18" s="19">
        <f t="shared" si="0"/>
        <v>0</v>
      </c>
      <c r="G18" s="19">
        <f t="shared" si="0"/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 t="s">
        <v>37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 t="s">
        <v>36</v>
      </c>
      <c r="R18" s="19">
        <f t="shared" si="0"/>
        <v>0</v>
      </c>
      <c r="S18" s="19">
        <f t="shared" si="0"/>
        <v>0</v>
      </c>
      <c r="T18" s="19">
        <f t="shared" si="0"/>
        <v>0</v>
      </c>
      <c r="U18" s="19">
        <f t="shared" si="0"/>
        <v>0</v>
      </c>
      <c r="V18" s="19">
        <f t="shared" si="0"/>
        <v>0</v>
      </c>
      <c r="W18" s="19">
        <f t="shared" si="0"/>
        <v>0</v>
      </c>
    </row>
    <row r="19" spans="2:23" x14ac:dyDescent="0.25">
      <c r="B19" s="30" t="s">
        <v>24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x14ac:dyDescent="0.25">
      <c r="B20" s="1">
        <v>41000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2:23" x14ac:dyDescent="0.25">
      <c r="B21" s="1">
        <v>41030</v>
      </c>
      <c r="C21" s="17"/>
      <c r="D21" s="17">
        <v>1365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2:23" x14ac:dyDescent="0.25">
      <c r="B22" s="1">
        <v>41061</v>
      </c>
      <c r="C22" s="17">
        <v>2700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2:23" x14ac:dyDescent="0.25">
      <c r="B23" s="1">
        <v>41091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2:23" x14ac:dyDescent="0.25">
      <c r="B24" s="1">
        <v>41122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2:23" x14ac:dyDescent="0.25">
      <c r="B25" s="1">
        <v>41153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2:23" x14ac:dyDescent="0.25">
      <c r="B26" s="1">
        <v>41183</v>
      </c>
      <c r="C26" s="17">
        <v>2700</v>
      </c>
      <c r="D26" s="17"/>
      <c r="E26" s="17"/>
      <c r="F26" s="17"/>
      <c r="G26" s="17"/>
      <c r="H26" s="17"/>
      <c r="I26" s="17"/>
      <c r="J26" s="17"/>
      <c r="K26" s="17"/>
      <c r="L26" s="17"/>
      <c r="M26" s="17">
        <v>831.96</v>
      </c>
      <c r="N26" s="17"/>
      <c r="O26" s="17"/>
      <c r="P26" s="17"/>
      <c r="Q26" s="17"/>
      <c r="R26" s="17"/>
      <c r="S26" s="17"/>
      <c r="T26" s="17"/>
      <c r="U26" s="17"/>
      <c r="V26" s="17">
        <v>1482</v>
      </c>
      <c r="W26" s="17"/>
    </row>
    <row r="27" spans="2:23" x14ac:dyDescent="0.25">
      <c r="B27" s="1">
        <v>41214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2:23" x14ac:dyDescent="0.25">
      <c r="B28" s="1">
        <v>41244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2:23" x14ac:dyDescent="0.25">
      <c r="B29" s="1">
        <v>41275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2:23" x14ac:dyDescent="0.25">
      <c r="B30" s="1">
        <v>41306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2:23" ht="15.75" thickBot="1" x14ac:dyDescent="0.3">
      <c r="B31" s="6">
        <v>41334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2:23" ht="15.75" thickBot="1" x14ac:dyDescent="0.3">
      <c r="B32" s="7" t="s">
        <v>23</v>
      </c>
      <c r="C32" s="20">
        <f>SUM(C20:C31)</f>
        <v>5400</v>
      </c>
      <c r="D32" s="20">
        <f>SUM(D20:D31)</f>
        <v>1365</v>
      </c>
      <c r="E32" s="19">
        <f t="shared" ref="E32:L32" si="1">SUM(E20:E31)</f>
        <v>0</v>
      </c>
      <c r="F32" s="19">
        <f t="shared" si="1"/>
        <v>0</v>
      </c>
      <c r="G32" s="19">
        <f t="shared" si="1"/>
        <v>0</v>
      </c>
      <c r="H32" s="19">
        <f t="shared" si="1"/>
        <v>0</v>
      </c>
      <c r="I32" s="19">
        <f t="shared" si="1"/>
        <v>0</v>
      </c>
      <c r="J32" s="19">
        <f t="shared" si="1"/>
        <v>0</v>
      </c>
      <c r="K32" s="19">
        <f t="shared" si="1"/>
        <v>0</v>
      </c>
      <c r="L32" s="19">
        <f t="shared" si="1"/>
        <v>0</v>
      </c>
      <c r="M32" s="19">
        <v>831.96</v>
      </c>
      <c r="N32" s="19">
        <f>SUM(N20:N31)</f>
        <v>0</v>
      </c>
      <c r="O32" s="19">
        <f>SUM(O20:O31)</f>
        <v>0</v>
      </c>
      <c r="P32" s="19">
        <f>SUM(P20:P31)</f>
        <v>0</v>
      </c>
      <c r="Q32" s="19"/>
      <c r="R32" s="19">
        <f t="shared" ref="R32:W32" si="2">SUM(R20:R31)</f>
        <v>0</v>
      </c>
      <c r="S32" s="19">
        <f t="shared" si="2"/>
        <v>0</v>
      </c>
      <c r="T32" s="19">
        <f t="shared" si="2"/>
        <v>0</v>
      </c>
      <c r="U32" s="19">
        <f t="shared" si="2"/>
        <v>0</v>
      </c>
      <c r="V32" s="19">
        <f t="shared" si="2"/>
        <v>1482</v>
      </c>
      <c r="W32" s="19">
        <f t="shared" si="2"/>
        <v>0</v>
      </c>
    </row>
    <row r="33" spans="2:23" x14ac:dyDescent="0.25">
      <c r="B33" s="30" t="s">
        <v>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2:23" x14ac:dyDescent="0.25">
      <c r="B34" s="2">
        <v>41365</v>
      </c>
      <c r="C34" s="21"/>
      <c r="D34" s="21">
        <v>1446.9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>
        <v>1249.92</v>
      </c>
      <c r="R34" s="21"/>
      <c r="S34" s="21"/>
      <c r="T34" s="21"/>
      <c r="U34" s="21"/>
      <c r="V34" s="21"/>
      <c r="W34" s="21"/>
    </row>
    <row r="35" spans="2:23" x14ac:dyDescent="0.25">
      <c r="B35" s="2">
        <v>41395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2:23" x14ac:dyDescent="0.25">
      <c r="B36" s="2">
        <v>41426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2:23" x14ac:dyDescent="0.25">
      <c r="B37" s="2">
        <v>41456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>
        <v>1249.92</v>
      </c>
      <c r="R37" s="21"/>
      <c r="S37" s="21"/>
      <c r="T37" s="21"/>
      <c r="U37" s="21"/>
      <c r="V37" s="21"/>
      <c r="W37" s="21"/>
    </row>
    <row r="38" spans="2:23" x14ac:dyDescent="0.25">
      <c r="B38" s="2">
        <v>41487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2:23" x14ac:dyDescent="0.25">
      <c r="B39" s="2">
        <v>41518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2:23" x14ac:dyDescent="0.25">
      <c r="B40" s="2">
        <v>41548</v>
      </c>
      <c r="C40" s="21">
        <v>3213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2:23" x14ac:dyDescent="0.25">
      <c r="B41" s="2">
        <v>41579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>
        <f>1249.92+0.08</f>
        <v>1250</v>
      </c>
      <c r="R41" s="21"/>
      <c r="S41" s="21"/>
      <c r="T41" s="21"/>
      <c r="U41" s="21"/>
      <c r="V41" s="21"/>
      <c r="W41" s="21"/>
    </row>
    <row r="42" spans="2:23" x14ac:dyDescent="0.25">
      <c r="B42" s="2">
        <v>41609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2:23" x14ac:dyDescent="0.25">
      <c r="B43" s="2">
        <v>41640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>
        <f>831.96+0.04</f>
        <v>832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2:23" x14ac:dyDescent="0.25">
      <c r="B44" s="2">
        <v>41671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2:23" ht="15.75" thickBot="1" x14ac:dyDescent="0.3">
      <c r="B45" s="16">
        <v>41699</v>
      </c>
      <c r="C45" s="22"/>
      <c r="D45" s="22"/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2:23" ht="15.75" thickBot="1" x14ac:dyDescent="0.3">
      <c r="B46" s="15" t="s">
        <v>23</v>
      </c>
      <c r="C46" s="24">
        <v>3213</v>
      </c>
      <c r="D46" s="25">
        <f>SUM(D34:D45)</f>
        <v>1446.9</v>
      </c>
      <c r="E46" s="26">
        <f t="shared" ref="E46:L46" si="3">SUM(E34:E45)</f>
        <v>0</v>
      </c>
      <c r="F46" s="19">
        <f t="shared" si="3"/>
        <v>0</v>
      </c>
      <c r="G46" s="19">
        <f t="shared" si="3"/>
        <v>0</v>
      </c>
      <c r="H46" s="19">
        <f t="shared" si="3"/>
        <v>0</v>
      </c>
      <c r="I46" s="19">
        <f t="shared" si="3"/>
        <v>0</v>
      </c>
      <c r="J46" s="19">
        <f t="shared" si="3"/>
        <v>0</v>
      </c>
      <c r="K46" s="19">
        <f t="shared" si="3"/>
        <v>0</v>
      </c>
      <c r="L46" s="19">
        <f t="shared" si="3"/>
        <v>0</v>
      </c>
      <c r="M46" s="19">
        <f>SUM(M34:M45)</f>
        <v>832</v>
      </c>
      <c r="N46" s="19">
        <f>SUM(N34:N45)</f>
        <v>0</v>
      </c>
      <c r="O46" s="19">
        <f>SUM(O34:O45)</f>
        <v>0</v>
      </c>
      <c r="P46" s="19">
        <f>SUM(P34:P45)</f>
        <v>0</v>
      </c>
      <c r="Q46" s="19">
        <f>SUM(Q34:Q45)</f>
        <v>3749.84</v>
      </c>
      <c r="R46" s="19">
        <f t="shared" ref="R46:W46" si="4">SUM(R34:R45)</f>
        <v>0</v>
      </c>
      <c r="S46" s="19">
        <f t="shared" si="4"/>
        <v>0</v>
      </c>
      <c r="T46" s="19">
        <f t="shared" si="4"/>
        <v>0</v>
      </c>
      <c r="U46" s="19">
        <f t="shared" si="4"/>
        <v>0</v>
      </c>
      <c r="V46" s="19">
        <f t="shared" si="4"/>
        <v>0</v>
      </c>
      <c r="W46" s="19">
        <f t="shared" si="4"/>
        <v>0</v>
      </c>
    </row>
    <row r="47" spans="2:23" x14ac:dyDescent="0.25">
      <c r="B47" s="34" t="s">
        <v>25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</row>
    <row r="48" spans="2:23" x14ac:dyDescent="0.25">
      <c r="B48" s="1">
        <v>41730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2:23" x14ac:dyDescent="0.25">
      <c r="B49" s="1">
        <v>41760</v>
      </c>
      <c r="C49" s="17"/>
      <c r="D49" s="17">
        <v>1556.1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2:23" x14ac:dyDescent="0.25">
      <c r="B50" s="1">
        <v>41791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2:23" x14ac:dyDescent="0.25">
      <c r="B51" s="1">
        <v>41821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2:23" x14ac:dyDescent="0.25">
      <c r="B52" s="1">
        <v>41852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2:23" x14ac:dyDescent="0.25">
      <c r="B53" s="1">
        <v>41883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2:23" x14ac:dyDescent="0.25">
      <c r="B54" s="1">
        <v>41913</v>
      </c>
      <c r="C54" s="17">
        <v>3213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>
        <v>1450</v>
      </c>
      <c r="R54" s="17"/>
      <c r="S54" s="17"/>
      <c r="T54" s="17"/>
      <c r="U54" s="17"/>
      <c r="V54" s="17"/>
      <c r="W54" s="17"/>
    </row>
    <row r="55" spans="2:23" x14ac:dyDescent="0.25">
      <c r="B55" s="1">
        <v>41944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2:23" x14ac:dyDescent="0.25">
      <c r="B56" s="1">
        <v>41974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2:23" x14ac:dyDescent="0.25">
      <c r="B57" s="1">
        <v>42005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2:23" x14ac:dyDescent="0.25">
      <c r="B58" s="1">
        <v>42036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>
        <f>1039.92-207.96</f>
        <v>831.96</v>
      </c>
      <c r="N58" s="17"/>
      <c r="O58" s="17"/>
      <c r="P58" s="17"/>
      <c r="Q58" s="17">
        <v>1450</v>
      </c>
      <c r="R58" s="17"/>
      <c r="S58" s="17"/>
      <c r="T58" s="17"/>
      <c r="U58" s="17"/>
      <c r="V58" s="17">
        <v>1584</v>
      </c>
      <c r="W58" s="17"/>
    </row>
    <row r="59" spans="2:23" ht="15.75" thickBot="1" x14ac:dyDescent="0.3">
      <c r="B59" s="6">
        <v>42064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ht="15.75" thickBot="1" x14ac:dyDescent="0.3">
      <c r="B60" s="8" t="s">
        <v>23</v>
      </c>
      <c r="C60" s="19">
        <v>3213</v>
      </c>
      <c r="D60" s="19">
        <v>1556.1</v>
      </c>
      <c r="E60" s="19">
        <f t="shared" ref="E60:L60" si="5">SUM(E48:E59)</f>
        <v>0</v>
      </c>
      <c r="F60" s="19">
        <f t="shared" si="5"/>
        <v>0</v>
      </c>
      <c r="G60" s="19">
        <f t="shared" si="5"/>
        <v>0</v>
      </c>
      <c r="H60" s="19">
        <f t="shared" si="5"/>
        <v>0</v>
      </c>
      <c r="I60" s="19">
        <f t="shared" si="5"/>
        <v>0</v>
      </c>
      <c r="J60" s="19">
        <f t="shared" si="5"/>
        <v>0</v>
      </c>
      <c r="K60" s="19">
        <f t="shared" si="5"/>
        <v>0</v>
      </c>
      <c r="L60" s="19">
        <f t="shared" si="5"/>
        <v>0</v>
      </c>
      <c r="M60" s="19" t="s">
        <v>37</v>
      </c>
      <c r="N60" s="19">
        <f t="shared" ref="N60:U60" si="6">SUM(N48:N59)</f>
        <v>0</v>
      </c>
      <c r="O60" s="19">
        <f t="shared" si="6"/>
        <v>0</v>
      </c>
      <c r="P60" s="19">
        <f t="shared" si="6"/>
        <v>0</v>
      </c>
      <c r="Q60" s="19">
        <f t="shared" si="6"/>
        <v>2900</v>
      </c>
      <c r="R60" s="19">
        <f t="shared" si="6"/>
        <v>0</v>
      </c>
      <c r="S60" s="19">
        <f t="shared" si="6"/>
        <v>0</v>
      </c>
      <c r="T60" s="19">
        <f t="shared" si="6"/>
        <v>0</v>
      </c>
      <c r="U60" s="19">
        <f t="shared" si="6"/>
        <v>0</v>
      </c>
      <c r="V60" s="19">
        <v>1584</v>
      </c>
      <c r="W60" s="19">
        <f>SUM(W48:W59)</f>
        <v>0</v>
      </c>
    </row>
  </sheetData>
  <mergeCells count="5">
    <mergeCell ref="B33:W33"/>
    <mergeCell ref="B3:B4"/>
    <mergeCell ref="B47:W47"/>
    <mergeCell ref="B5:W5"/>
    <mergeCell ref="B19:W19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0"/>
  <sheetViews>
    <sheetView workbookViewId="0">
      <selection activeCell="H19" sqref="H19"/>
    </sheetView>
  </sheetViews>
  <sheetFormatPr defaultRowHeight="15" x14ac:dyDescent="0.25"/>
  <cols>
    <col min="1" max="1" width="3.140625" customWidth="1"/>
    <col min="2" max="3" width="12.85546875" customWidth="1"/>
    <col min="4" max="4" width="11" customWidth="1"/>
    <col min="17" max="17" width="11.42578125" customWidth="1"/>
    <col min="18" max="18" width="12.7109375" customWidth="1"/>
    <col min="23" max="23" width="11.5703125" customWidth="1"/>
    <col min="24" max="24" width="4.42578125" customWidth="1"/>
  </cols>
  <sheetData>
    <row r="2" spans="2:23" x14ac:dyDescent="0.25">
      <c r="B2" s="29" t="s">
        <v>39</v>
      </c>
      <c r="U2" s="27" t="s">
        <v>40</v>
      </c>
      <c r="V2" s="28"/>
    </row>
    <row r="3" spans="2:23" ht="45.6" customHeight="1" x14ac:dyDescent="0.25">
      <c r="B3" s="32"/>
      <c r="C3" s="4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27</v>
      </c>
      <c r="V3" s="3" t="s">
        <v>19</v>
      </c>
      <c r="W3" s="3" t="s">
        <v>20</v>
      </c>
    </row>
    <row r="4" spans="2:23" ht="57" x14ac:dyDescent="0.25">
      <c r="B4" s="33"/>
      <c r="C4" s="5" t="s">
        <v>35</v>
      </c>
      <c r="D4" s="5" t="s">
        <v>35</v>
      </c>
      <c r="E4" s="5" t="s">
        <v>35</v>
      </c>
      <c r="F4" s="5" t="s">
        <v>35</v>
      </c>
      <c r="G4" s="5" t="s">
        <v>35</v>
      </c>
      <c r="H4" s="5" t="s">
        <v>35</v>
      </c>
      <c r="I4" s="5" t="s">
        <v>35</v>
      </c>
      <c r="J4" s="5" t="s">
        <v>35</v>
      </c>
      <c r="K4" s="5" t="s">
        <v>35</v>
      </c>
      <c r="L4" s="5" t="s">
        <v>35</v>
      </c>
      <c r="M4" s="5" t="s">
        <v>35</v>
      </c>
      <c r="N4" s="5" t="s">
        <v>35</v>
      </c>
      <c r="O4" s="5" t="s">
        <v>35</v>
      </c>
      <c r="P4" s="5" t="s">
        <v>35</v>
      </c>
      <c r="Q4" s="5" t="s">
        <v>35</v>
      </c>
      <c r="R4" s="5" t="s">
        <v>35</v>
      </c>
      <c r="S4" s="5" t="s">
        <v>35</v>
      </c>
      <c r="T4" s="5" t="s">
        <v>35</v>
      </c>
      <c r="U4" s="5" t="s">
        <v>35</v>
      </c>
      <c r="V4" s="5" t="s">
        <v>35</v>
      </c>
      <c r="W4" s="5" t="s">
        <v>35</v>
      </c>
    </row>
    <row r="5" spans="2:23" x14ac:dyDescent="0.25">
      <c r="B5" s="37" t="s">
        <v>21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2:23" x14ac:dyDescent="0.25">
      <c r="B6" s="1" t="s">
        <v>28</v>
      </c>
      <c r="C6" s="9">
        <v>1</v>
      </c>
      <c r="D6" s="9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x14ac:dyDescent="0.25">
      <c r="B7" s="1" t="s">
        <v>29</v>
      </c>
      <c r="C7" s="9">
        <v>1</v>
      </c>
      <c r="D7" s="9"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23" x14ac:dyDescent="0.25">
      <c r="B8" s="1" t="s">
        <v>30</v>
      </c>
      <c r="C8" s="9">
        <v>1</v>
      </c>
      <c r="D8" s="9">
        <v>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x14ac:dyDescent="0.25">
      <c r="B9" s="1" t="s">
        <v>31</v>
      </c>
      <c r="C9" s="9">
        <v>1</v>
      </c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3" x14ac:dyDescent="0.25">
      <c r="B10" s="1" t="s">
        <v>32</v>
      </c>
      <c r="C10" s="9">
        <v>1</v>
      </c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2:23" x14ac:dyDescent="0.25">
      <c r="B11" s="1" t="s">
        <v>33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2:23" ht="15.75" thickBot="1" x14ac:dyDescent="0.3">
      <c r="B12" s="1" t="s">
        <v>34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3" ht="15.75" thickBot="1" x14ac:dyDescent="0.3">
      <c r="B13" s="7" t="s">
        <v>23</v>
      </c>
      <c r="C13" s="10">
        <f t="shared" ref="C13:W13" si="0">SUM(C6:C12)</f>
        <v>5</v>
      </c>
      <c r="D13" s="10">
        <f t="shared" si="0"/>
        <v>5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1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V13" s="10">
        <f t="shared" si="0"/>
        <v>0</v>
      </c>
      <c r="W13" s="10">
        <f t="shared" si="0"/>
        <v>0</v>
      </c>
    </row>
    <row r="14" spans="2:23" x14ac:dyDescent="0.25">
      <c r="B14" s="30" t="s">
        <v>24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2:23" x14ac:dyDescent="0.25">
      <c r="B15" s="1" t="s">
        <v>28</v>
      </c>
      <c r="C15" s="9">
        <v>2</v>
      </c>
      <c r="D15" s="9"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v>1</v>
      </c>
      <c r="W15" s="9"/>
    </row>
    <row r="16" spans="2:23" x14ac:dyDescent="0.25">
      <c r="B16" s="1" t="s">
        <v>29</v>
      </c>
      <c r="C16" s="9">
        <v>2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1</v>
      </c>
      <c r="W16" s="9"/>
    </row>
    <row r="17" spans="2:23" x14ac:dyDescent="0.25">
      <c r="B17" s="1" t="s">
        <v>30</v>
      </c>
      <c r="C17" s="9">
        <v>2</v>
      </c>
      <c r="D17" s="9"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1</v>
      </c>
      <c r="W17" s="9"/>
    </row>
    <row r="18" spans="2:23" x14ac:dyDescent="0.25">
      <c r="B18" s="1" t="s">
        <v>31</v>
      </c>
      <c r="C18" s="9">
        <v>2</v>
      </c>
      <c r="D18" s="9"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1</v>
      </c>
      <c r="W18" s="9"/>
    </row>
    <row r="19" spans="2:23" x14ac:dyDescent="0.25">
      <c r="B19" s="1" t="s">
        <v>32</v>
      </c>
      <c r="C19" s="9">
        <v>2</v>
      </c>
      <c r="D19" s="9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1</v>
      </c>
      <c r="W19" s="9"/>
    </row>
    <row r="20" spans="2:23" x14ac:dyDescent="0.25">
      <c r="B20" s="1" t="s">
        <v>33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ht="15.75" thickBot="1" x14ac:dyDescent="0.3">
      <c r="B21" s="1" t="s">
        <v>34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1</v>
      </c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ht="15.75" thickBot="1" x14ac:dyDescent="0.3">
      <c r="B22" s="7" t="s">
        <v>23</v>
      </c>
      <c r="C22" s="10">
        <f t="shared" ref="C22:W22" si="1">SUM(C15:C21)</f>
        <v>10</v>
      </c>
      <c r="D22" s="10">
        <f t="shared" si="1"/>
        <v>5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10">
        <f t="shared" si="1"/>
        <v>0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1</v>
      </c>
      <c r="N22" s="10">
        <f t="shared" si="1"/>
        <v>0</v>
      </c>
      <c r="O22" s="10">
        <f t="shared" si="1"/>
        <v>0</v>
      </c>
      <c r="P22" s="10">
        <f t="shared" si="1"/>
        <v>0</v>
      </c>
      <c r="Q22" s="10">
        <f t="shared" si="1"/>
        <v>0</v>
      </c>
      <c r="R22" s="10">
        <f t="shared" si="1"/>
        <v>0</v>
      </c>
      <c r="S22" s="10">
        <f t="shared" si="1"/>
        <v>0</v>
      </c>
      <c r="T22" s="10">
        <f t="shared" si="1"/>
        <v>0</v>
      </c>
      <c r="U22" s="10">
        <f t="shared" si="1"/>
        <v>0</v>
      </c>
      <c r="V22" s="10">
        <f t="shared" si="1"/>
        <v>5</v>
      </c>
      <c r="W22" s="10">
        <f t="shared" si="1"/>
        <v>0</v>
      </c>
    </row>
    <row r="23" spans="2:23" x14ac:dyDescent="0.25">
      <c r="B23" s="30" t="s">
        <v>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2:23" x14ac:dyDescent="0.25">
      <c r="B24" s="1" t="s">
        <v>28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2:23" x14ac:dyDescent="0.25">
      <c r="B25" s="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2:23" x14ac:dyDescent="0.25">
      <c r="B26" s="1" t="s">
        <v>30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2:23" x14ac:dyDescent="0.25">
      <c r="B27" s="1" t="s">
        <v>31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2:23" x14ac:dyDescent="0.25">
      <c r="B28" s="1" t="s">
        <v>32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2:23" x14ac:dyDescent="0.25">
      <c r="B29" s="1" t="s">
        <v>33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2:23" ht="15.75" thickBot="1" x14ac:dyDescent="0.3">
      <c r="B30" s="1" t="s">
        <v>34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>
        <v>1</v>
      </c>
      <c r="N30" s="12"/>
      <c r="O30" s="12"/>
      <c r="P30" s="12"/>
      <c r="Q30" s="12"/>
      <c r="R30" s="12"/>
      <c r="S30" s="12"/>
      <c r="T30" s="12"/>
      <c r="U30" s="12"/>
      <c r="V30" s="12"/>
      <c r="W30" s="14"/>
    </row>
    <row r="31" spans="2:23" ht="15.75" thickBot="1" x14ac:dyDescent="0.3">
      <c r="B31" s="7" t="s">
        <v>23</v>
      </c>
      <c r="C31" s="10">
        <f t="shared" ref="C31:V31" si="2">SUM(C24:C30)</f>
        <v>0</v>
      </c>
      <c r="D31" s="10">
        <f t="shared" si="2"/>
        <v>0</v>
      </c>
      <c r="E31" s="10">
        <f t="shared" si="2"/>
        <v>0</v>
      </c>
      <c r="F31" s="10">
        <f t="shared" si="2"/>
        <v>0</v>
      </c>
      <c r="G31" s="10">
        <f t="shared" si="2"/>
        <v>0</v>
      </c>
      <c r="H31" s="10">
        <f t="shared" si="2"/>
        <v>0</v>
      </c>
      <c r="I31" s="10">
        <f t="shared" si="2"/>
        <v>0</v>
      </c>
      <c r="J31" s="10">
        <f t="shared" si="2"/>
        <v>0</v>
      </c>
      <c r="K31" s="10">
        <f t="shared" si="2"/>
        <v>0</v>
      </c>
      <c r="L31" s="10">
        <f t="shared" si="2"/>
        <v>0</v>
      </c>
      <c r="M31" s="10">
        <f t="shared" si="2"/>
        <v>1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0</v>
      </c>
      <c r="R31" s="10">
        <f t="shared" si="2"/>
        <v>0</v>
      </c>
      <c r="S31" s="10">
        <f t="shared" si="2"/>
        <v>0</v>
      </c>
      <c r="T31" s="10">
        <f t="shared" si="2"/>
        <v>0</v>
      </c>
      <c r="U31" s="10">
        <f t="shared" si="2"/>
        <v>0</v>
      </c>
      <c r="V31" s="10">
        <f t="shared" si="2"/>
        <v>0</v>
      </c>
      <c r="W31" s="10">
        <f>SUM(W24:W29)</f>
        <v>0</v>
      </c>
    </row>
    <row r="32" spans="2:23" x14ac:dyDescent="0.25">
      <c r="B32" s="34" t="s">
        <v>25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</row>
    <row r="33" spans="2:23" x14ac:dyDescent="0.25">
      <c r="B33" s="1" t="s">
        <v>28</v>
      </c>
      <c r="C33" s="11">
        <v>1</v>
      </c>
      <c r="D33" s="11">
        <v>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v>2</v>
      </c>
      <c r="R33" s="11"/>
      <c r="S33" s="11"/>
      <c r="T33" s="11"/>
      <c r="U33" s="11"/>
      <c r="V33" s="11">
        <v>1</v>
      </c>
      <c r="W33" s="11"/>
    </row>
    <row r="34" spans="2:23" x14ac:dyDescent="0.25">
      <c r="B34" s="1" t="s">
        <v>29</v>
      </c>
      <c r="C34" s="11">
        <v>1</v>
      </c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v>2</v>
      </c>
      <c r="R34" s="11"/>
      <c r="S34" s="11"/>
      <c r="T34" s="11"/>
      <c r="U34" s="11"/>
      <c r="V34" s="11">
        <v>1</v>
      </c>
      <c r="W34" s="11"/>
    </row>
    <row r="35" spans="2:23" x14ac:dyDescent="0.25">
      <c r="B35" s="1" t="s">
        <v>30</v>
      </c>
      <c r="C35" s="11">
        <v>1</v>
      </c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2</v>
      </c>
      <c r="R35" s="11"/>
      <c r="S35" s="11"/>
      <c r="T35" s="11"/>
      <c r="U35" s="11"/>
      <c r="V35" s="11">
        <v>1</v>
      </c>
      <c r="W35" s="11"/>
    </row>
    <row r="36" spans="2:23" x14ac:dyDescent="0.25">
      <c r="B36" s="1" t="s">
        <v>31</v>
      </c>
      <c r="C36" s="11">
        <v>1</v>
      </c>
      <c r="D36" s="11">
        <v>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2</v>
      </c>
      <c r="R36" s="11"/>
      <c r="S36" s="11"/>
      <c r="T36" s="11"/>
      <c r="U36" s="11"/>
      <c r="V36" s="11">
        <v>1</v>
      </c>
      <c r="W36" s="11"/>
    </row>
    <row r="37" spans="2:23" x14ac:dyDescent="0.25">
      <c r="B37" s="1" t="s">
        <v>32</v>
      </c>
      <c r="C37" s="11">
        <v>1</v>
      </c>
      <c r="D37" s="11">
        <v>1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2</v>
      </c>
      <c r="R37" s="11"/>
      <c r="S37" s="11"/>
      <c r="T37" s="11"/>
      <c r="U37" s="11"/>
      <c r="V37" s="11">
        <v>1</v>
      </c>
      <c r="W37" s="11"/>
    </row>
    <row r="38" spans="2:23" x14ac:dyDescent="0.25">
      <c r="B38" s="1" t="s">
        <v>33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2:23" ht="15.75" thickBot="1" x14ac:dyDescent="0.3">
      <c r="B39" s="1" t="s">
        <v>34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>
        <v>1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2:23" ht="15.75" thickBot="1" x14ac:dyDescent="0.3">
      <c r="B40" s="8" t="s">
        <v>23</v>
      </c>
      <c r="C40" s="10">
        <f t="shared" ref="C40:W40" si="3">SUM(C33:C39)</f>
        <v>5</v>
      </c>
      <c r="D40" s="10">
        <f t="shared" si="3"/>
        <v>5</v>
      </c>
      <c r="E40" s="10">
        <f t="shared" si="3"/>
        <v>0</v>
      </c>
      <c r="F40" s="10">
        <f t="shared" si="3"/>
        <v>0</v>
      </c>
      <c r="G40" s="10">
        <f t="shared" si="3"/>
        <v>0</v>
      </c>
      <c r="H40" s="10">
        <f t="shared" si="3"/>
        <v>0</v>
      </c>
      <c r="I40" s="10">
        <f t="shared" si="3"/>
        <v>0</v>
      </c>
      <c r="J40" s="10">
        <f t="shared" si="3"/>
        <v>0</v>
      </c>
      <c r="K40" s="10">
        <f t="shared" si="3"/>
        <v>0</v>
      </c>
      <c r="L40" s="10">
        <f t="shared" si="3"/>
        <v>0</v>
      </c>
      <c r="M40" s="10">
        <f t="shared" si="3"/>
        <v>1</v>
      </c>
      <c r="N40" s="10">
        <f t="shared" si="3"/>
        <v>0</v>
      </c>
      <c r="O40" s="10">
        <f t="shared" si="3"/>
        <v>0</v>
      </c>
      <c r="P40" s="10">
        <f t="shared" si="3"/>
        <v>0</v>
      </c>
      <c r="Q40" s="10">
        <f t="shared" si="3"/>
        <v>10</v>
      </c>
      <c r="R40" s="10">
        <f t="shared" si="3"/>
        <v>0</v>
      </c>
      <c r="S40" s="10">
        <f t="shared" si="3"/>
        <v>0</v>
      </c>
      <c r="T40" s="10">
        <f t="shared" si="3"/>
        <v>0</v>
      </c>
      <c r="U40" s="10">
        <f t="shared" si="3"/>
        <v>0</v>
      </c>
      <c r="V40" s="10">
        <f t="shared" si="3"/>
        <v>5</v>
      </c>
      <c r="W40" s="10">
        <f t="shared" si="3"/>
        <v>0</v>
      </c>
    </row>
  </sheetData>
  <mergeCells count="5">
    <mergeCell ref="B3:B4"/>
    <mergeCell ref="B5:W5"/>
    <mergeCell ref="B14:W14"/>
    <mergeCell ref="B23:W23"/>
    <mergeCell ref="B32:W32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1146 (i) (a)</vt:lpstr>
      <vt:lpstr>1146 (i) (b) </vt:lpstr>
      <vt:lpstr>Sheet23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DorotheeS</dc:creator>
  <cp:lastModifiedBy>Asanda</cp:lastModifiedBy>
  <cp:lastPrinted>2015-04-22T15:07:09Z</cp:lastPrinted>
  <dcterms:created xsi:type="dcterms:W3CDTF">2015-04-08T13:29:32Z</dcterms:created>
  <dcterms:modified xsi:type="dcterms:W3CDTF">2015-06-01T10:07:49Z</dcterms:modified>
</cp:coreProperties>
</file>