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franc\Downloads\Submission\"/>
    </mc:Choice>
  </mc:AlternateContent>
  <xr:revisionPtr revIDLastSave="0" documentId="13_ncr:1_{F472EB5F-6283-4CE2-8149-CF9BDA710BC8}" xr6:coauthVersionLast="47" xr6:coauthVersionMax="47" xr10:uidLastSave="{00000000-0000-0000-0000-000000000000}"/>
  <bookViews>
    <workbookView xWindow="1710" yWindow="0" windowWidth="25830" windowHeight="15540" xr2:uid="{00000000-000D-0000-FFFF-FFFF00000000}"/>
  </bookViews>
  <sheets>
    <sheet name="Nat Seat Summary(Final)" sheetId="1" r:id="rId1"/>
    <sheet name="Prov Seat Summary(Final)" sheetId="2" r:id="rId2"/>
  </sheets>
  <definedNames>
    <definedName name="_xlnm.Print_Area" localSheetId="0">'Nat Seat Summary(Final)'!$A$2:$E$19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5" i="1"/>
  <c r="C19" i="1"/>
  <c r="F10" i="1" s="1"/>
  <c r="H10" i="1" s="1"/>
  <c r="H7" i="1" l="1"/>
  <c r="F5" i="1"/>
  <c r="F16" i="1"/>
  <c r="H16" i="1" s="1"/>
  <c r="F15" i="1"/>
  <c r="H15" i="1" s="1"/>
  <c r="F18" i="1"/>
  <c r="H18" i="1" s="1"/>
  <c r="F14" i="1"/>
  <c r="H14" i="1" s="1"/>
  <c r="F17" i="1"/>
  <c r="H17" i="1" s="1"/>
  <c r="F9" i="1"/>
  <c r="H9" i="1" s="1"/>
  <c r="F12" i="1"/>
  <c r="H12" i="1" s="1"/>
  <c r="F8" i="1"/>
  <c r="H8" i="1" s="1"/>
  <c r="F11" i="1"/>
  <c r="H11" i="1" s="1"/>
  <c r="F7" i="1"/>
  <c r="F6" i="1"/>
  <c r="H6" i="1" s="1"/>
  <c r="F13" i="1"/>
  <c r="H13" i="1" s="1"/>
  <c r="F19" i="1" l="1"/>
  <c r="H5" i="1"/>
  <c r="H19" i="1" s="1"/>
</calcChain>
</file>

<file path=xl/sharedStrings.xml><?xml version="1.0" encoding="utf-8"?>
<sst xmlns="http://schemas.openxmlformats.org/spreadsheetml/2006/main" count="356" uniqueCount="108">
  <si>
    <t>Party</t>
  </si>
  <si>
    <t>Valid Votes</t>
  </si>
  <si>
    <t>Valid Votes National</t>
  </si>
  <si>
    <t>AFRICAN CHRISTIAN DEMOCRATIC PARTY</t>
  </si>
  <si>
    <t>AFRICAN CONGRESS OF DEMOCRATS</t>
  </si>
  <si>
    <t>AFRICAN CONTENT MOVEMENT</t>
  </si>
  <si>
    <t>AFRICAN COVENANT</t>
  </si>
  <si>
    <t>AFRICAN DEMOCRATIC CHANGE</t>
  </si>
  <si>
    <t>AFRICAN INDEPENDENT CONGRESS</t>
  </si>
  <si>
    <t>AFRICAN NATIONAL CONGRESS</t>
  </si>
  <si>
    <t>AFRICAN PEOPLE'S CONVENTION</t>
  </si>
  <si>
    <t>AFRICAN RENAISSANCE UNITY</t>
  </si>
  <si>
    <t>AFRICAN TRANSFORMATION MOVEMENT</t>
  </si>
  <si>
    <t>AFRIKAN ALLIANCE OF SOCIAL DEMOCRATS</t>
  </si>
  <si>
    <t>AGANG SOUTH AFRICA</t>
  </si>
  <si>
    <t>AL JAMA-AH</t>
  </si>
  <si>
    <t>ALLIANCE FOR TRANSFORMATION FOR ALL</t>
  </si>
  <si>
    <t>AZANIAN PEOPLE'S ORGANISATION</t>
  </si>
  <si>
    <t>BETTER RESIDENTS ASSOCIATION</t>
  </si>
  <si>
    <t>BLACK FIRST LAND FIRST</t>
  </si>
  <si>
    <t>CHRISTIAN POLITICAL MOVEMENT</t>
  </si>
  <si>
    <t>CONGRESS  OF THE PEOPLE</t>
  </si>
  <si>
    <t>DEMOCRATIC ALLIANCE</t>
  </si>
  <si>
    <t>DEMOCRATIC LIBERAL CONGRESS</t>
  </si>
  <si>
    <t>ECONOMIC EMANCIPATION FORUM</t>
  </si>
  <si>
    <t>ECONOMIC FREEDOM FIGHTERS</t>
  </si>
  <si>
    <t>FORUM 4 SERVICE DELIVERY</t>
  </si>
  <si>
    <t>FREE DEMOCRATS</t>
  </si>
  <si>
    <t>GOOD</t>
  </si>
  <si>
    <t>INDEPENDENT CIVIC ORGANISATION OF SOUTH AFRICA</t>
  </si>
  <si>
    <t>INKATHA FREEDOM PARTY</t>
  </si>
  <si>
    <t>INTERNATIONAL REVELATION CONGRESS</t>
  </si>
  <si>
    <t>LAND PARTY</t>
  </si>
  <si>
    <t>MINORITY FRONT</t>
  </si>
  <si>
    <t>NATIONAL FREEDOM PARTY</t>
  </si>
  <si>
    <t>NATIONAL PEOPLES AMBASSADORS</t>
  </si>
  <si>
    <t>NATIONAL PEOPLE'S FRONT</t>
  </si>
  <si>
    <t>PAN AFRICANIST CONGRESS OF AZANIA</t>
  </si>
  <si>
    <t>PATRIOTIC ALLIANCE</t>
  </si>
  <si>
    <t>PEOPLE'S REVOLUTIONARY MOVEMENT</t>
  </si>
  <si>
    <t>POWER OF AFRICANS UNITY</t>
  </si>
  <si>
    <t>SOCIALIST REVOLUTIONARY WORKERS PARTY</t>
  </si>
  <si>
    <t>SOUTH AFRICAN MAINTANANCE AND ESTATE BENEFICIARIES ASSOCIATI</t>
  </si>
  <si>
    <t>SOUTH AFRICAN NATIONAL CONGRESS OF TRADITIONAL AUTHORITIES</t>
  </si>
  <si>
    <t>UNITED DEMOCRATIC MOVEMENT</t>
  </si>
  <si>
    <t>VRYHEIDSFRONT PLUS</t>
  </si>
  <si>
    <t>WOMEN FORWARD</t>
  </si>
  <si>
    <t>Total valid votes</t>
  </si>
  <si>
    <t>Spoilt votes</t>
  </si>
  <si>
    <t>Total votes cast</t>
  </si>
  <si>
    <t>Registered population</t>
  </si>
  <si>
    <t>Quotas</t>
  </si>
  <si>
    <t>Available seats</t>
  </si>
  <si>
    <t>% Poll</t>
  </si>
  <si>
    <t>Determination of quota</t>
  </si>
  <si>
    <t>Quota = (Total valid votes / (Number of available seats +1)) + 1; disregarding fractions</t>
  </si>
  <si>
    <t>PROVINCIAL LEGISLATURES - VOTE AND SEAT SUMMARY</t>
  </si>
  <si>
    <t>EASTERN CAPE - 63</t>
  </si>
  <si>
    <t>FREE STATE - 30</t>
  </si>
  <si>
    <t>GAUTENG - 73</t>
  </si>
  <si>
    <t>Seats</t>
  </si>
  <si>
    <t>AFRICAN CHANGE ACADEMY</t>
  </si>
  <si>
    <t>GAZANKULU LIBERATION CONGRESS</t>
  </si>
  <si>
    <t>PLAASLIKE BESORGDE INWONERS</t>
  </si>
  <si>
    <t>SOUTH AFRICAN CONCERNED RESIDENTS ORGANISATION 4 SERVICE DEL</t>
  </si>
  <si>
    <t>Total</t>
  </si>
  <si>
    <t>Quota</t>
  </si>
  <si>
    <t>ZENZELENI PROGRESSIVE MOVEMENT</t>
  </si>
  <si>
    <t>KWAZULU-NATAL - 80</t>
  </si>
  <si>
    <t>LIMPOPO - 49</t>
  </si>
  <si>
    <t>MPUMALANGA - 30</t>
  </si>
  <si>
    <t>AFRICAN MANTUNGWA COMMUNITY</t>
  </si>
  <si>
    <t>AFRICAN PEOPLE'S SOCIALIST PARTY</t>
  </si>
  <si>
    <t>BOLSHEVIKS PARTY OF SOUTH AFRICA</t>
  </si>
  <si>
    <t>CIVIC WARRIORS OF MARULENG</t>
  </si>
  <si>
    <t>GAZA MOVEMENT FOR CHANGE</t>
  </si>
  <si>
    <t>JUSTICE AND EMPLOYMENT PARTY</t>
  </si>
  <si>
    <t>RESIDENCE ASSOCIATION OF SOUTH AFRICA</t>
  </si>
  <si>
    <t>SINDAWONYE PROGRESSIVE PARTY</t>
  </si>
  <si>
    <t>MAGOSHI SWARANANG MOVEMENT</t>
  </si>
  <si>
    <t>NATIONAL RELIGIOUS FREEDOM PARTY</t>
  </si>
  <si>
    <t>XIMOKO PARTY</t>
  </si>
  <si>
    <t xml:space="preserve">NORTH WEST - 33 </t>
  </si>
  <si>
    <t>NORTHERN CAPE - 30</t>
  </si>
  <si>
    <t>WESTERN CAPE - 42</t>
  </si>
  <si>
    <t>ABORIGINAL KHOISAN</t>
  </si>
  <si>
    <t>AFRICAN PROGRESSIVE MOVEMENT</t>
  </si>
  <si>
    <t>ALL THINGS ARE POSSIBLE</t>
  </si>
  <si>
    <t>CAPE PARTY/ KAAPSE PARTY</t>
  </si>
  <si>
    <t>KHOISAN REVOLUTION</t>
  </si>
  <si>
    <t>DIENSLEWERINGS PARTY</t>
  </si>
  <si>
    <t>REIKEMETSE DIKGABO PARTY</t>
  </si>
  <si>
    <t>KAROO DEMOCRATIC FORCE</t>
  </si>
  <si>
    <t>SOUTH AFRICAN POLITICAL PARTY</t>
  </si>
  <si>
    <t>UNITED CHRISTIAN DEMOCRATIC PARTY</t>
  </si>
  <si>
    <t>UNITING PEOPLE FIRST</t>
  </si>
  <si>
    <t>NEW SOUTH AFRICA PARTY</t>
  </si>
  <si>
    <t>PEOPLE'S REPUBLIC OF SOUTH AFRICA</t>
  </si>
  <si>
    <t>THE GREEN PARTY OF SOUTH AFRICA</t>
  </si>
  <si>
    <t>Variance</t>
  </si>
  <si>
    <t>Votes for unrepresented parties</t>
  </si>
  <si>
    <t>% Party Votes</t>
  </si>
  <si>
    <t>ANNEXURE 2</t>
  </si>
  <si>
    <t>NATIONAL ASSEMBLY - VOTE AND SEAT SUMMARY - PROJECTED IN RESPECT OF REPRESENTED PARTIES ONLY</t>
  </si>
  <si>
    <t>Total Regional Seats</t>
  </si>
  <si>
    <t>Total National Seats</t>
  </si>
  <si>
    <t>National PR List</t>
  </si>
  <si>
    <t>% Seats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</si>
</sst>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2" applyFont="1"/>
    <xf numFmtId="0" fontId="1" fillId="0" borderId="0" xfId="2"/>
    <xf numFmtId="0" fontId="1" fillId="0" borderId="0" xfId="0" applyFont="1"/>
    <xf numFmtId="0" fontId="2" fillId="0" borderId="0" xfId="2" applyFont="1"/>
    <xf numFmtId="0" fontId="3" fillId="2" borderId="8" xfId="2" applyFont="1" applyFill="1" applyBorder="1" applyAlignment="1">
      <alignment vertical="top"/>
    </xf>
    <xf numFmtId="0" fontId="1" fillId="0" borderId="0" xfId="2" applyAlignment="1">
      <alignment vertical="top"/>
    </xf>
    <xf numFmtId="0" fontId="3" fillId="2" borderId="8" xfId="2" applyFont="1" applyFill="1" applyBorder="1" applyAlignment="1">
      <alignment vertical="top" wrapText="1"/>
    </xf>
    <xf numFmtId="0" fontId="4" fillId="0" borderId="8" xfId="2" applyFont="1" applyBorder="1"/>
    <xf numFmtId="3" fontId="1" fillId="0" borderId="8" xfId="2" applyNumberFormat="1" applyBorder="1"/>
    <xf numFmtId="3" fontId="1" fillId="0" borderId="0" xfId="2" applyNumberFormat="1"/>
    <xf numFmtId="0" fontId="3" fillId="2" borderId="8" xfId="2" applyFont="1" applyFill="1" applyBorder="1"/>
    <xf numFmtId="3" fontId="3" fillId="2" borderId="8" xfId="2" applyNumberFormat="1" applyFont="1" applyFill="1" applyBorder="1"/>
    <xf numFmtId="3" fontId="3" fillId="0" borderId="0" xfId="2" applyNumberFormat="1" applyFont="1"/>
    <xf numFmtId="0" fontId="0" fillId="0" borderId="19" xfId="0" applyBorder="1"/>
    <xf numFmtId="0" fontId="5" fillId="0" borderId="0" xfId="0" applyFont="1"/>
    <xf numFmtId="0" fontId="6" fillId="2" borderId="14" xfId="0" applyFont="1" applyFill="1" applyBorder="1" applyAlignment="1">
      <alignment vertical="top" wrapText="1"/>
    </xf>
    <xf numFmtId="3" fontId="7" fillId="0" borderId="10" xfId="0" applyNumberFormat="1" applyFont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2" fontId="7" fillId="0" borderId="21" xfId="0" applyNumberFormat="1" applyFont="1" applyBorder="1"/>
    <xf numFmtId="0" fontId="7" fillId="0" borderId="21" xfId="0" applyFont="1" applyBorder="1"/>
    <xf numFmtId="3" fontId="7" fillId="0" borderId="3" xfId="0" applyNumberFormat="1" applyFont="1" applyBorder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5" xfId="0" applyNumberFormat="1" applyFont="1" applyBorder="1"/>
    <xf numFmtId="0" fontId="7" fillId="2" borderId="2" xfId="0" applyFont="1" applyFill="1" applyBorder="1" applyAlignment="1">
      <alignment horizontal="right" vertical="top"/>
    </xf>
    <xf numFmtId="0" fontId="7" fillId="0" borderId="0" xfId="0" applyFont="1"/>
    <xf numFmtId="0" fontId="7" fillId="2" borderId="2" xfId="2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6" fillId="0" borderId="0" xfId="0" applyFont="1"/>
    <xf numFmtId="9" fontId="6" fillId="0" borderId="0" xfId="1" applyFont="1"/>
    <xf numFmtId="0" fontId="6" fillId="0" borderId="0" xfId="2" applyFont="1"/>
    <xf numFmtId="0" fontId="7" fillId="0" borderId="0" xfId="2" applyFont="1"/>
    <xf numFmtId="3" fontId="7" fillId="0" borderId="0" xfId="0" applyNumberFormat="1" applyFont="1"/>
    <xf numFmtId="0" fontId="7" fillId="0" borderId="22" xfId="0" applyFont="1" applyBorder="1"/>
    <xf numFmtId="4" fontId="7" fillId="0" borderId="23" xfId="0" applyNumberFormat="1" applyFont="1" applyBorder="1"/>
    <xf numFmtId="0" fontId="7" fillId="0" borderId="6" xfId="0" applyFont="1" applyBorder="1"/>
    <xf numFmtId="4" fontId="8" fillId="0" borderId="24" xfId="0" applyNumberFormat="1" applyFont="1" applyBorder="1"/>
    <xf numFmtId="4" fontId="7" fillId="3" borderId="24" xfId="0" applyNumberFormat="1" applyFont="1" applyFill="1" applyBorder="1"/>
    <xf numFmtId="4" fontId="7" fillId="0" borderId="24" xfId="0" applyNumberFormat="1" applyFont="1" applyBorder="1"/>
    <xf numFmtId="0" fontId="6" fillId="2" borderId="25" xfId="0" applyFont="1" applyFill="1" applyBorder="1"/>
    <xf numFmtId="3" fontId="6" fillId="2" borderId="26" xfId="0" applyNumberFormat="1" applyFont="1" applyFill="1" applyBorder="1"/>
    <xf numFmtId="3" fontId="6" fillId="2" borderId="27" xfId="0" applyNumberFormat="1" applyFont="1" applyFill="1" applyBorder="1"/>
    <xf numFmtId="3" fontId="6" fillId="2" borderId="28" xfId="0" applyNumberFormat="1" applyFont="1" applyFill="1" applyBorder="1"/>
    <xf numFmtId="0" fontId="6" fillId="2" borderId="29" xfId="0" applyFont="1" applyFill="1" applyBorder="1"/>
    <xf numFmtId="2" fontId="7" fillId="2" borderId="30" xfId="0" applyNumberFormat="1" applyFont="1" applyFill="1" applyBorder="1"/>
    <xf numFmtId="3" fontId="6" fillId="2" borderId="30" xfId="0" applyNumberFormat="1" applyFont="1" applyFill="1" applyBorder="1"/>
    <xf numFmtId="4" fontId="7" fillId="2" borderId="31" xfId="0" applyNumberFormat="1" applyFont="1" applyFill="1" applyBorder="1"/>
    <xf numFmtId="0" fontId="6" fillId="2" borderId="32" xfId="0" applyFont="1" applyFill="1" applyBorder="1"/>
    <xf numFmtId="0" fontId="7" fillId="2" borderId="33" xfId="0" applyFont="1" applyFill="1" applyBorder="1" applyAlignment="1">
      <alignment horizontal="right" vertical="top"/>
    </xf>
    <xf numFmtId="0" fontId="7" fillId="2" borderId="35" xfId="0" applyFont="1" applyFill="1" applyBorder="1"/>
    <xf numFmtId="0" fontId="6" fillId="2" borderId="3" xfId="0" applyFont="1" applyFill="1" applyBorder="1"/>
    <xf numFmtId="0" fontId="7" fillId="2" borderId="4" xfId="0" applyFont="1" applyFill="1" applyBorder="1"/>
    <xf numFmtId="0" fontId="6" fillId="2" borderId="3" xfId="2" applyFont="1" applyFill="1" applyBorder="1"/>
    <xf numFmtId="0" fontId="7" fillId="2" borderId="4" xfId="2" applyFont="1" applyFill="1" applyBorder="1"/>
    <xf numFmtId="0" fontId="6" fillId="2" borderId="26" xfId="2" applyFont="1" applyFill="1" applyBorder="1"/>
    <xf numFmtId="0" fontId="7" fillId="2" borderId="28" xfId="2" applyFont="1" applyFill="1" applyBorder="1" applyAlignment="1">
      <alignment horizontal="right" vertical="top"/>
    </xf>
    <xf numFmtId="0" fontId="7" fillId="2" borderId="31" xfId="2" applyFont="1" applyFill="1" applyBorder="1"/>
    <xf numFmtId="0" fontId="6" fillId="2" borderId="9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2" fontId="6" fillId="2" borderId="18" xfId="0" applyNumberFormat="1" applyFont="1" applyFill="1" applyBorder="1" applyAlignment="1">
      <alignment horizontal="center" vertical="top" wrapText="1"/>
    </xf>
    <xf numFmtId="3" fontId="7" fillId="2" borderId="6" xfId="0" applyNumberFormat="1" applyFont="1" applyFill="1" applyBorder="1" applyAlignment="1">
      <alignment horizontal="center" vertical="top"/>
    </xf>
    <xf numFmtId="3" fontId="7" fillId="2" borderId="4" xfId="0" applyNumberFormat="1" applyFont="1" applyFill="1" applyBorder="1" applyAlignment="1">
      <alignment horizontal="center" vertical="top"/>
    </xf>
    <xf numFmtId="3" fontId="6" fillId="2" borderId="25" xfId="2" applyNumberFormat="1" applyFont="1" applyFill="1" applyBorder="1" applyAlignment="1">
      <alignment horizontal="center"/>
    </xf>
    <xf numFmtId="3" fontId="6" fillId="2" borderId="31" xfId="2" applyNumberFormat="1" applyFont="1" applyFill="1" applyBorder="1" applyAlignment="1">
      <alignment horizontal="center"/>
    </xf>
    <xf numFmtId="3" fontId="6" fillId="2" borderId="7" xfId="2" applyNumberFormat="1" applyFont="1" applyFill="1" applyBorder="1" applyAlignment="1">
      <alignment horizontal="center"/>
    </xf>
    <xf numFmtId="3" fontId="6" fillId="2" borderId="4" xfId="2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 vertical="top"/>
    </xf>
    <xf numFmtId="3" fontId="6" fillId="2" borderId="4" xfId="0" applyNumberFormat="1" applyFont="1" applyFill="1" applyBorder="1" applyAlignment="1">
      <alignment horizontal="center" vertical="top"/>
    </xf>
    <xf numFmtId="3" fontId="7" fillId="2" borderId="34" xfId="0" applyNumberFormat="1" applyFont="1" applyFill="1" applyBorder="1" applyAlignment="1">
      <alignment horizontal="center" vertical="top"/>
    </xf>
    <xf numFmtId="3" fontId="7" fillId="2" borderId="35" xfId="0" applyNumberFormat="1" applyFont="1" applyFill="1" applyBorder="1" applyAlignment="1">
      <alignment horizontal="center" vertical="top"/>
    </xf>
  </cellXfs>
  <cellStyles count="3">
    <cellStyle name="Normal" xfId="0" builtinId="0"/>
    <cellStyle name="Normal 3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Normal="100" workbookViewId="0">
      <selection activeCell="K7" sqref="K7"/>
    </sheetView>
  </sheetViews>
  <sheetFormatPr defaultColWidth="8.85546875" defaultRowHeight="12.75" x14ac:dyDescent="0.2"/>
  <cols>
    <col min="1" max="1" width="37.85546875" customWidth="1"/>
    <col min="2" max="2" width="9.85546875" customWidth="1"/>
    <col min="3" max="3" width="12.28515625" customWidth="1"/>
    <col min="4" max="5" width="9.85546875" customWidth="1"/>
    <col min="7" max="7" width="8.42578125" customWidth="1"/>
  </cols>
  <sheetData>
    <row r="1" spans="1:8" ht="15.75" x14ac:dyDescent="0.25">
      <c r="A1" s="18" t="s">
        <v>102</v>
      </c>
    </row>
    <row r="2" spans="1:8" ht="15.75" x14ac:dyDescent="0.25">
      <c r="A2" s="18" t="s">
        <v>103</v>
      </c>
      <c r="B2" s="1"/>
      <c r="C2" s="1"/>
      <c r="D2" s="1"/>
    </row>
    <row r="3" spans="1:8" ht="13.5" thickBot="1" x14ac:dyDescent="0.25"/>
    <row r="4" spans="1:8" ht="45.75" thickBot="1" x14ac:dyDescent="0.25">
      <c r="A4" s="19" t="s">
        <v>0</v>
      </c>
      <c r="B4" s="63" t="s">
        <v>104</v>
      </c>
      <c r="C4" s="64" t="s">
        <v>2</v>
      </c>
      <c r="D4" s="65" t="s">
        <v>105</v>
      </c>
      <c r="E4" s="66" t="s">
        <v>106</v>
      </c>
      <c r="F4" s="67" t="s">
        <v>101</v>
      </c>
      <c r="G4" s="67" t="s">
        <v>107</v>
      </c>
      <c r="H4" s="68" t="s">
        <v>99</v>
      </c>
    </row>
    <row r="5" spans="1:8" ht="15" x14ac:dyDescent="0.25">
      <c r="A5" s="39" t="s">
        <v>3</v>
      </c>
      <c r="B5" s="20">
        <v>1</v>
      </c>
      <c r="C5" s="21">
        <v>146262</v>
      </c>
      <c r="D5" s="22">
        <v>4</v>
      </c>
      <c r="E5" s="23">
        <v>3</v>
      </c>
      <c r="F5" s="24">
        <f t="shared" ref="F5:F18" si="0">C5/$C$19*100</f>
        <v>0.85395242733796783</v>
      </c>
      <c r="G5" s="25">
        <f>D5/$D$19*100</f>
        <v>1</v>
      </c>
      <c r="H5" s="40">
        <f>G5-F5</f>
        <v>0.14604757266203217</v>
      </c>
    </row>
    <row r="6" spans="1:8" ht="15" x14ac:dyDescent="0.25">
      <c r="A6" s="41" t="s">
        <v>8</v>
      </c>
      <c r="B6" s="26">
        <v>0</v>
      </c>
      <c r="C6" s="27">
        <v>48107</v>
      </c>
      <c r="D6" s="28">
        <v>2</v>
      </c>
      <c r="E6" s="29">
        <v>2</v>
      </c>
      <c r="F6" s="24">
        <f t="shared" si="0"/>
        <v>0.28087329191415145</v>
      </c>
      <c r="G6" s="25">
        <f t="shared" ref="G6:G18" si="1">D6/$D$19*100</f>
        <v>0.5</v>
      </c>
      <c r="H6" s="42">
        <f t="shared" ref="H6:H18" si="2">G6-F6</f>
        <v>0.21912670808584855</v>
      </c>
    </row>
    <row r="7" spans="1:8" ht="15" x14ac:dyDescent="0.25">
      <c r="A7" s="41" t="s">
        <v>9</v>
      </c>
      <c r="B7" s="26">
        <v>122</v>
      </c>
      <c r="C7" s="27">
        <v>10026475</v>
      </c>
      <c r="D7" s="28">
        <v>230</v>
      </c>
      <c r="E7" s="29">
        <v>108</v>
      </c>
      <c r="F7" s="24">
        <f t="shared" si="0"/>
        <v>58.539693590224736</v>
      </c>
      <c r="G7" s="25">
        <f t="shared" si="1"/>
        <v>57.499999999999993</v>
      </c>
      <c r="H7" s="43">
        <f t="shared" si="2"/>
        <v>-1.0396935902247435</v>
      </c>
    </row>
    <row r="8" spans="1:8" ht="15" x14ac:dyDescent="0.25">
      <c r="A8" s="41" t="s">
        <v>12</v>
      </c>
      <c r="B8" s="26">
        <v>0</v>
      </c>
      <c r="C8" s="27">
        <v>76830</v>
      </c>
      <c r="D8" s="28">
        <v>2</v>
      </c>
      <c r="E8" s="29">
        <v>2</v>
      </c>
      <c r="F8" s="24">
        <f t="shared" si="0"/>
        <v>0.44857286918253597</v>
      </c>
      <c r="G8" s="25">
        <f t="shared" si="1"/>
        <v>0.5</v>
      </c>
      <c r="H8" s="44">
        <f t="shared" si="2"/>
        <v>5.1427130817464028E-2</v>
      </c>
    </row>
    <row r="9" spans="1:8" ht="15" x14ac:dyDescent="0.25">
      <c r="A9" s="41" t="s">
        <v>15</v>
      </c>
      <c r="B9" s="26">
        <v>0</v>
      </c>
      <c r="C9" s="27">
        <v>31468</v>
      </c>
      <c r="D9" s="28">
        <v>1</v>
      </c>
      <c r="E9" s="29">
        <v>1</v>
      </c>
      <c r="F9" s="24">
        <f t="shared" si="0"/>
        <v>0.18372629243050945</v>
      </c>
      <c r="G9" s="25">
        <f t="shared" si="1"/>
        <v>0.25</v>
      </c>
      <c r="H9" s="44">
        <f t="shared" si="2"/>
        <v>6.6273707569490553E-2</v>
      </c>
    </row>
    <row r="10" spans="1:8" ht="15" x14ac:dyDescent="0.25">
      <c r="A10" s="41" t="s">
        <v>21</v>
      </c>
      <c r="B10" s="26">
        <v>0</v>
      </c>
      <c r="C10" s="27">
        <v>47461</v>
      </c>
      <c r="D10" s="28">
        <v>2</v>
      </c>
      <c r="E10" s="29">
        <v>2</v>
      </c>
      <c r="F10" s="24">
        <f t="shared" si="0"/>
        <v>0.27710161322754573</v>
      </c>
      <c r="G10" s="25">
        <f t="shared" si="1"/>
        <v>0.5</v>
      </c>
      <c r="H10" s="44">
        <f t="shared" si="2"/>
        <v>0.22289838677245427</v>
      </c>
    </row>
    <row r="11" spans="1:8" ht="15" x14ac:dyDescent="0.25">
      <c r="A11" s="41" t="s">
        <v>22</v>
      </c>
      <c r="B11" s="26">
        <v>42</v>
      </c>
      <c r="C11" s="27">
        <v>3622531</v>
      </c>
      <c r="D11" s="28">
        <v>84</v>
      </c>
      <c r="E11" s="29">
        <v>42</v>
      </c>
      <c r="F11" s="24">
        <f t="shared" si="0"/>
        <v>21.150190347164923</v>
      </c>
      <c r="G11" s="25">
        <f t="shared" si="1"/>
        <v>21</v>
      </c>
      <c r="H11" s="43">
        <f t="shared" si="2"/>
        <v>-0.15019034716492285</v>
      </c>
    </row>
    <row r="12" spans="1:8" ht="15" x14ac:dyDescent="0.25">
      <c r="A12" s="41" t="s">
        <v>25</v>
      </c>
      <c r="B12" s="26">
        <v>23</v>
      </c>
      <c r="C12" s="27">
        <v>1882480</v>
      </c>
      <c r="D12" s="28">
        <v>44</v>
      </c>
      <c r="E12" s="29">
        <v>21</v>
      </c>
      <c r="F12" s="24">
        <f t="shared" si="0"/>
        <v>10.990881879197453</v>
      </c>
      <c r="G12" s="25">
        <f t="shared" si="1"/>
        <v>11</v>
      </c>
      <c r="H12" s="44">
        <f t="shared" si="2"/>
        <v>9.1181208025474803E-3</v>
      </c>
    </row>
    <row r="13" spans="1:8" ht="15" x14ac:dyDescent="0.25">
      <c r="A13" s="41" t="s">
        <v>28</v>
      </c>
      <c r="B13" s="26">
        <v>0</v>
      </c>
      <c r="C13" s="27">
        <v>70408</v>
      </c>
      <c r="D13" s="28">
        <v>2</v>
      </c>
      <c r="E13" s="29">
        <v>2</v>
      </c>
      <c r="F13" s="24">
        <f t="shared" si="0"/>
        <v>0.41107794576863194</v>
      </c>
      <c r="G13" s="25">
        <f t="shared" si="1"/>
        <v>0.5</v>
      </c>
      <c r="H13" s="44">
        <f t="shared" si="2"/>
        <v>8.8922054231368064E-2</v>
      </c>
    </row>
    <row r="14" spans="1:8" ht="15" x14ac:dyDescent="0.25">
      <c r="A14" s="41" t="s">
        <v>30</v>
      </c>
      <c r="B14" s="26">
        <v>7</v>
      </c>
      <c r="C14" s="27">
        <v>588839</v>
      </c>
      <c r="D14" s="28">
        <v>14</v>
      </c>
      <c r="E14" s="29">
        <v>7</v>
      </c>
      <c r="F14" s="24">
        <f t="shared" si="0"/>
        <v>3.4379435079601102</v>
      </c>
      <c r="G14" s="25">
        <f t="shared" si="1"/>
        <v>3.5000000000000004</v>
      </c>
      <c r="H14" s="44">
        <f t="shared" si="2"/>
        <v>6.2056492039890276E-2</v>
      </c>
    </row>
    <row r="15" spans="1:8" ht="15" x14ac:dyDescent="0.25">
      <c r="A15" s="41" t="s">
        <v>34</v>
      </c>
      <c r="B15" s="26">
        <v>1</v>
      </c>
      <c r="C15" s="27">
        <v>61220</v>
      </c>
      <c r="D15" s="28">
        <v>2</v>
      </c>
      <c r="E15" s="29">
        <v>1</v>
      </c>
      <c r="F15" s="24">
        <f t="shared" si="0"/>
        <v>0.35743369844272876</v>
      </c>
      <c r="G15" s="25">
        <f t="shared" si="1"/>
        <v>0.5</v>
      </c>
      <c r="H15" s="44">
        <f t="shared" si="2"/>
        <v>0.14256630155727124</v>
      </c>
    </row>
    <row r="16" spans="1:8" ht="15" x14ac:dyDescent="0.25">
      <c r="A16" s="41" t="s">
        <v>37</v>
      </c>
      <c r="B16" s="26">
        <v>0</v>
      </c>
      <c r="C16" s="27">
        <v>32677</v>
      </c>
      <c r="D16" s="28">
        <v>1</v>
      </c>
      <c r="E16" s="29">
        <v>1</v>
      </c>
      <c r="F16" s="24">
        <f t="shared" si="0"/>
        <v>0.19078505331612294</v>
      </c>
      <c r="G16" s="25">
        <f t="shared" si="1"/>
        <v>0.25</v>
      </c>
      <c r="H16" s="44">
        <f t="shared" si="2"/>
        <v>5.9214946683877057E-2</v>
      </c>
    </row>
    <row r="17" spans="1:12" ht="15" x14ac:dyDescent="0.25">
      <c r="A17" s="41" t="s">
        <v>44</v>
      </c>
      <c r="B17" s="26">
        <v>1</v>
      </c>
      <c r="C17" s="27">
        <v>78030</v>
      </c>
      <c r="D17" s="28">
        <v>2</v>
      </c>
      <c r="E17" s="29">
        <v>1</v>
      </c>
      <c r="F17" s="24">
        <f t="shared" si="0"/>
        <v>0.45557908346106052</v>
      </c>
      <c r="G17" s="25">
        <f t="shared" si="1"/>
        <v>0.5</v>
      </c>
      <c r="H17" s="44">
        <f t="shared" si="2"/>
        <v>4.4420916538939481E-2</v>
      </c>
    </row>
    <row r="18" spans="1:12" ht="15" x14ac:dyDescent="0.25">
      <c r="A18" s="41" t="s">
        <v>45</v>
      </c>
      <c r="B18" s="26">
        <v>3</v>
      </c>
      <c r="C18" s="27">
        <v>414864</v>
      </c>
      <c r="D18" s="28">
        <v>10</v>
      </c>
      <c r="E18" s="29">
        <v>7</v>
      </c>
      <c r="F18" s="24">
        <f t="shared" si="0"/>
        <v>2.4221884003715162</v>
      </c>
      <c r="G18" s="25">
        <f t="shared" si="1"/>
        <v>2.5</v>
      </c>
      <c r="H18" s="44">
        <f t="shared" si="2"/>
        <v>7.781159962848383E-2</v>
      </c>
    </row>
    <row r="19" spans="1:12" ht="15.75" thickBot="1" x14ac:dyDescent="0.3">
      <c r="A19" s="45" t="s">
        <v>47</v>
      </c>
      <c r="B19" s="46">
        <v>200</v>
      </c>
      <c r="C19" s="47">
        <f>SUM(C5:C18)</f>
        <v>17127652</v>
      </c>
      <c r="D19" s="48">
        <v>400</v>
      </c>
      <c r="E19" s="49">
        <v>200</v>
      </c>
      <c r="F19" s="50">
        <f>SUM(F5:F18)</f>
        <v>99.999999999999986</v>
      </c>
      <c r="G19" s="51">
        <f>SUM(G5:G18)</f>
        <v>100</v>
      </c>
      <c r="H19" s="52">
        <f>SUM(H5:H18)</f>
        <v>6.106226635438361E-16</v>
      </c>
    </row>
    <row r="20" spans="1:12" ht="15" x14ac:dyDescent="0.25">
      <c r="A20" s="53" t="s">
        <v>48</v>
      </c>
      <c r="B20" s="54"/>
      <c r="C20" s="77">
        <v>235472</v>
      </c>
      <c r="D20" s="78"/>
      <c r="E20" s="55"/>
      <c r="F20" s="31"/>
      <c r="G20" s="31"/>
      <c r="H20" s="31"/>
    </row>
    <row r="21" spans="1:12" ht="15" x14ac:dyDescent="0.25">
      <c r="A21" s="56" t="s">
        <v>49</v>
      </c>
      <c r="B21" s="30"/>
      <c r="C21" s="75">
        <v>17672851</v>
      </c>
      <c r="D21" s="76"/>
      <c r="E21" s="57"/>
      <c r="F21" s="31"/>
      <c r="G21" s="31"/>
      <c r="H21" s="31"/>
    </row>
    <row r="22" spans="1:12" ht="15" x14ac:dyDescent="0.25">
      <c r="A22" s="56" t="s">
        <v>50</v>
      </c>
      <c r="B22" s="30"/>
      <c r="C22" s="69">
        <v>26756649</v>
      </c>
      <c r="D22" s="70"/>
      <c r="E22" s="57"/>
      <c r="F22" s="31"/>
      <c r="G22" s="31"/>
      <c r="H22" s="31"/>
    </row>
    <row r="23" spans="1:12" ht="15" x14ac:dyDescent="0.25">
      <c r="A23" s="58" t="s">
        <v>51</v>
      </c>
      <c r="B23" s="32"/>
      <c r="C23" s="73">
        <v>43485</v>
      </c>
      <c r="D23" s="74"/>
      <c r="E23" s="59"/>
      <c r="F23" s="31"/>
      <c r="G23" s="31"/>
      <c r="H23" s="31"/>
    </row>
    <row r="24" spans="1:12" ht="15.75" thickBot="1" x14ac:dyDescent="0.3">
      <c r="A24" s="60" t="s">
        <v>52</v>
      </c>
      <c r="B24" s="61"/>
      <c r="C24" s="71">
        <v>400</v>
      </c>
      <c r="D24" s="72"/>
      <c r="E24" s="62"/>
      <c r="F24" s="33"/>
      <c r="G24" s="31"/>
      <c r="H24" s="33"/>
      <c r="J24" s="2"/>
      <c r="K24" s="2"/>
      <c r="L24" s="2"/>
    </row>
    <row r="25" spans="1:12" ht="15" x14ac:dyDescent="0.25">
      <c r="A25" s="31"/>
      <c r="B25" s="33"/>
      <c r="C25" s="34" t="s">
        <v>53</v>
      </c>
      <c r="D25" s="35">
        <v>0.660503151945522</v>
      </c>
      <c r="E25" s="31"/>
      <c r="F25" s="31"/>
      <c r="G25" s="31"/>
      <c r="H25" s="31"/>
    </row>
    <row r="26" spans="1:12" ht="15" x14ac:dyDescent="0.25">
      <c r="A26" s="36" t="s">
        <v>54</v>
      </c>
      <c r="B26" s="31"/>
      <c r="C26" s="31"/>
      <c r="D26" s="31"/>
      <c r="E26" s="31"/>
      <c r="F26" s="31"/>
      <c r="G26" s="31"/>
      <c r="H26" s="31"/>
    </row>
    <row r="27" spans="1:12" ht="15" x14ac:dyDescent="0.25">
      <c r="A27" s="37" t="s">
        <v>55</v>
      </c>
      <c r="B27" s="31"/>
      <c r="C27" s="38"/>
      <c r="D27" s="31"/>
      <c r="E27" s="31"/>
      <c r="F27" s="31"/>
      <c r="G27" s="31"/>
      <c r="H27" s="31"/>
    </row>
    <row r="28" spans="1:12" ht="15" x14ac:dyDescent="0.25">
      <c r="A28" s="34" t="s">
        <v>100</v>
      </c>
      <c r="B28" s="31">
        <v>309727</v>
      </c>
      <c r="C28" s="31"/>
      <c r="D28" s="31"/>
      <c r="E28" s="31"/>
      <c r="F28" s="31"/>
      <c r="G28" s="31"/>
      <c r="H28" s="31"/>
    </row>
    <row r="29" spans="1:12" x14ac:dyDescent="0.2">
      <c r="L29" s="17"/>
    </row>
    <row r="30" spans="1:12" x14ac:dyDescent="0.2">
      <c r="A30" s="3"/>
    </row>
    <row r="31" spans="1:12" x14ac:dyDescent="0.2">
      <c r="A31" s="3"/>
    </row>
    <row r="33" spans="1:1" x14ac:dyDescent="0.2">
      <c r="A33" s="6"/>
    </row>
    <row r="34" spans="1:1" x14ac:dyDescent="0.2">
      <c r="A34" s="6"/>
    </row>
    <row r="35" spans="1:1" x14ac:dyDescent="0.2">
      <c r="A35" s="3"/>
    </row>
    <row r="37" spans="1:1" x14ac:dyDescent="0.2">
      <c r="A37" s="6"/>
    </row>
    <row r="38" spans="1:1" x14ac:dyDescent="0.2">
      <c r="A38" s="6"/>
    </row>
    <row r="39" spans="1:1" x14ac:dyDescent="0.2">
      <c r="A39" s="3"/>
    </row>
  </sheetData>
  <sheetProtection algorithmName="SHA-512" hashValue="HxvKYWc1TLyOYgmawNgSH3+mpLciXDDSHB6hylzawGYkXRS1HGHDkjYgmh9L5Xu8QNndNM15c389wELG9Ibf9Q==" saltValue="5ee7GINZugjIlci0UVjQ6w==" spinCount="100000" sheet="1" objects="1" scenarios="1"/>
  <mergeCells count="5">
    <mergeCell ref="C22:D22"/>
    <mergeCell ref="C24:D24"/>
    <mergeCell ref="C23:D23"/>
    <mergeCell ref="C21:D21"/>
    <mergeCell ref="C20:D20"/>
  </mergeCells>
  <pageMargins left="0.75" right="0.75" top="1" bottom="1" header="0.5" footer="0.5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23"/>
  <sheetViews>
    <sheetView workbookViewId="0">
      <selection activeCell="J23" sqref="J23"/>
    </sheetView>
  </sheetViews>
  <sheetFormatPr defaultColWidth="9.140625" defaultRowHeight="12.75" x14ac:dyDescent="0.2"/>
  <cols>
    <col min="1" max="1" width="34.42578125" style="5" customWidth="1"/>
    <col min="2" max="3" width="11.85546875" style="5" customWidth="1"/>
    <col min="4" max="4" width="9.140625" style="5"/>
    <col min="5" max="5" width="41" style="5" bestFit="1" customWidth="1"/>
    <col min="6" max="7" width="11.85546875" style="5" customWidth="1"/>
    <col min="8" max="8" width="9.140625" style="5"/>
    <col min="9" max="9" width="41" style="5" bestFit="1" customWidth="1"/>
    <col min="10" max="11" width="11.85546875" style="5" customWidth="1"/>
    <col min="12" max="22" width="9.140625" style="5"/>
    <col min="23" max="23" width="12.42578125" style="5" customWidth="1"/>
    <col min="24" max="16384" width="9.140625" style="5"/>
  </cols>
  <sheetData>
    <row r="1" spans="1:17" ht="15" x14ac:dyDescent="0.25">
      <c r="A1" s="7" t="s">
        <v>56</v>
      </c>
    </row>
    <row r="2" spans="1:17" x14ac:dyDescent="0.2">
      <c r="A2" s="4"/>
    </row>
    <row r="3" spans="1:17" x14ac:dyDescent="0.2">
      <c r="A3" s="4" t="s">
        <v>57</v>
      </c>
      <c r="E3" s="4" t="s">
        <v>58</v>
      </c>
      <c r="I3" s="4" t="s">
        <v>59</v>
      </c>
    </row>
    <row r="4" spans="1:17" x14ac:dyDescent="0.2">
      <c r="A4" s="4"/>
      <c r="E4" s="4"/>
      <c r="I4" s="4"/>
      <c r="M4" s="4"/>
      <c r="Q4" s="4"/>
    </row>
    <row r="5" spans="1:17" x14ac:dyDescent="0.2">
      <c r="A5" s="8" t="s">
        <v>0</v>
      </c>
      <c r="B5" s="8" t="s">
        <v>1</v>
      </c>
      <c r="C5" s="8" t="s">
        <v>60</v>
      </c>
      <c r="D5" s="9"/>
      <c r="E5" s="10" t="s">
        <v>0</v>
      </c>
      <c r="F5" s="10" t="s">
        <v>1</v>
      </c>
      <c r="G5" s="10" t="s">
        <v>60</v>
      </c>
      <c r="I5" s="10" t="s">
        <v>0</v>
      </c>
      <c r="J5" s="10" t="s">
        <v>1</v>
      </c>
      <c r="K5" s="10" t="s">
        <v>60</v>
      </c>
    </row>
    <row r="6" spans="1:17" x14ac:dyDescent="0.2">
      <c r="A6" s="11" t="s">
        <v>61</v>
      </c>
      <c r="B6" s="12">
        <v>634</v>
      </c>
      <c r="C6" s="12">
        <v>0</v>
      </c>
      <c r="E6" s="11" t="s">
        <v>3</v>
      </c>
      <c r="F6" s="12">
        <v>3697</v>
      </c>
      <c r="G6" s="12">
        <v>0</v>
      </c>
      <c r="I6" s="11" t="s">
        <v>3</v>
      </c>
      <c r="J6" s="12">
        <v>30605</v>
      </c>
      <c r="K6" s="12">
        <v>1</v>
      </c>
      <c r="N6" s="13"/>
    </row>
    <row r="7" spans="1:17" x14ac:dyDescent="0.2">
      <c r="A7" s="11" t="s">
        <v>3</v>
      </c>
      <c r="B7" s="12">
        <v>9249</v>
      </c>
      <c r="C7" s="12">
        <v>0</v>
      </c>
      <c r="E7" s="11" t="s">
        <v>4</v>
      </c>
      <c r="F7" s="12">
        <v>505</v>
      </c>
      <c r="G7" s="12">
        <v>0</v>
      </c>
      <c r="I7" s="11" t="s">
        <v>5</v>
      </c>
      <c r="J7" s="12">
        <v>1251</v>
      </c>
      <c r="K7" s="12">
        <v>0</v>
      </c>
      <c r="N7" s="13"/>
    </row>
    <row r="8" spans="1:17" x14ac:dyDescent="0.2">
      <c r="A8" s="11" t="s">
        <v>5</v>
      </c>
      <c r="B8" s="12">
        <v>374</v>
      </c>
      <c r="C8" s="12">
        <v>0</v>
      </c>
      <c r="E8" s="11" t="s">
        <v>5</v>
      </c>
      <c r="F8" s="12">
        <v>1885</v>
      </c>
      <c r="G8" s="12">
        <v>0</v>
      </c>
      <c r="I8" s="11" t="s">
        <v>6</v>
      </c>
      <c r="J8" s="12">
        <v>2528</v>
      </c>
      <c r="K8" s="12">
        <v>0</v>
      </c>
      <c r="N8" s="13"/>
    </row>
    <row r="9" spans="1:17" x14ac:dyDescent="0.2">
      <c r="A9" s="11" t="s">
        <v>6</v>
      </c>
      <c r="B9" s="12">
        <v>549</v>
      </c>
      <c r="C9" s="12">
        <v>0</v>
      </c>
      <c r="E9" s="11" t="s">
        <v>6</v>
      </c>
      <c r="F9" s="12">
        <v>365</v>
      </c>
      <c r="G9" s="12">
        <v>0</v>
      </c>
      <c r="I9" s="11" t="s">
        <v>7</v>
      </c>
      <c r="J9" s="12">
        <v>918</v>
      </c>
      <c r="K9" s="12">
        <v>0</v>
      </c>
      <c r="N9" s="13"/>
    </row>
    <row r="10" spans="1:17" x14ac:dyDescent="0.2">
      <c r="A10" s="11" t="s">
        <v>8</v>
      </c>
      <c r="B10" s="12">
        <v>8331</v>
      </c>
      <c r="C10" s="12">
        <v>0</v>
      </c>
      <c r="E10" s="11" t="s">
        <v>7</v>
      </c>
      <c r="F10" s="12">
        <v>3346</v>
      </c>
      <c r="G10" s="12">
        <v>0</v>
      </c>
      <c r="I10" s="11" t="s">
        <v>8</v>
      </c>
      <c r="J10" s="12">
        <v>9016</v>
      </c>
      <c r="K10" s="12">
        <v>0</v>
      </c>
      <c r="N10" s="13"/>
    </row>
    <row r="11" spans="1:17" x14ac:dyDescent="0.2">
      <c r="A11" s="11" t="s">
        <v>9</v>
      </c>
      <c r="B11" s="12">
        <v>1357137</v>
      </c>
      <c r="C11" s="12">
        <v>44</v>
      </c>
      <c r="E11" s="11" t="s">
        <v>8</v>
      </c>
      <c r="F11" s="12">
        <v>3960</v>
      </c>
      <c r="G11" s="12">
        <v>0</v>
      </c>
      <c r="I11" s="11" t="s">
        <v>9</v>
      </c>
      <c r="J11" s="12">
        <v>2168253</v>
      </c>
      <c r="K11" s="12">
        <v>37</v>
      </c>
      <c r="N11" s="13"/>
    </row>
    <row r="12" spans="1:17" x14ac:dyDescent="0.2">
      <c r="A12" s="11" t="s">
        <v>10</v>
      </c>
      <c r="B12" s="12">
        <v>2513</v>
      </c>
      <c r="C12" s="12">
        <v>0</v>
      </c>
      <c r="E12" s="11" t="s">
        <v>9</v>
      </c>
      <c r="F12" s="12">
        <v>541535</v>
      </c>
      <c r="G12" s="12">
        <v>19</v>
      </c>
      <c r="I12" s="11" t="s">
        <v>10</v>
      </c>
      <c r="J12" s="12">
        <v>3128</v>
      </c>
      <c r="K12" s="12">
        <v>0</v>
      </c>
      <c r="N12" s="13"/>
    </row>
    <row r="13" spans="1:17" x14ac:dyDescent="0.2">
      <c r="A13" s="11" t="s">
        <v>12</v>
      </c>
      <c r="B13" s="12">
        <v>30082</v>
      </c>
      <c r="C13" s="12">
        <v>1</v>
      </c>
      <c r="E13" s="11" t="s">
        <v>10</v>
      </c>
      <c r="F13" s="12">
        <v>1309</v>
      </c>
      <c r="G13" s="12">
        <v>0</v>
      </c>
      <c r="I13" s="11" t="s">
        <v>11</v>
      </c>
      <c r="J13" s="12">
        <v>927</v>
      </c>
      <c r="K13" s="12">
        <v>0</v>
      </c>
      <c r="N13" s="13"/>
    </row>
    <row r="14" spans="1:17" x14ac:dyDescent="0.2">
      <c r="A14" s="11" t="s">
        <v>15</v>
      </c>
      <c r="B14" s="12">
        <v>3007</v>
      </c>
      <c r="C14" s="12">
        <v>0</v>
      </c>
      <c r="E14" s="11" t="s">
        <v>12</v>
      </c>
      <c r="F14" s="12">
        <v>6897</v>
      </c>
      <c r="G14" s="12">
        <v>0</v>
      </c>
      <c r="I14" s="11" t="s">
        <v>12</v>
      </c>
      <c r="J14" s="12">
        <v>10861</v>
      </c>
      <c r="K14" s="12">
        <v>0</v>
      </c>
      <c r="N14" s="13"/>
    </row>
    <row r="15" spans="1:17" x14ac:dyDescent="0.2">
      <c r="A15" s="11" t="s">
        <v>16</v>
      </c>
      <c r="B15" s="12">
        <v>5238</v>
      </c>
      <c r="C15" s="12">
        <v>0</v>
      </c>
      <c r="E15" s="11" t="s">
        <v>13</v>
      </c>
      <c r="F15" s="12">
        <v>1646</v>
      </c>
      <c r="G15" s="12">
        <v>0</v>
      </c>
      <c r="I15" s="11" t="s">
        <v>14</v>
      </c>
      <c r="J15" s="12">
        <v>3158</v>
      </c>
      <c r="K15" s="12">
        <v>0</v>
      </c>
      <c r="N15" s="13"/>
    </row>
    <row r="16" spans="1:17" x14ac:dyDescent="0.2">
      <c r="A16" s="11" t="s">
        <v>17</v>
      </c>
      <c r="B16" s="12">
        <v>1585</v>
      </c>
      <c r="C16" s="12">
        <v>0</v>
      </c>
      <c r="E16" s="11" t="s">
        <v>14</v>
      </c>
      <c r="F16" s="12">
        <v>1338</v>
      </c>
      <c r="G16" s="12">
        <v>0</v>
      </c>
      <c r="I16" s="11" t="s">
        <v>15</v>
      </c>
      <c r="J16" s="12">
        <v>7606</v>
      </c>
      <c r="K16" s="12">
        <v>0</v>
      </c>
      <c r="N16" s="13"/>
    </row>
    <row r="17" spans="1:14" x14ac:dyDescent="0.2">
      <c r="A17" s="11" t="s">
        <v>20</v>
      </c>
      <c r="B17" s="12">
        <v>1016</v>
      </c>
      <c r="C17" s="12">
        <v>0</v>
      </c>
      <c r="E17" s="11" t="s">
        <v>16</v>
      </c>
      <c r="F17" s="12">
        <v>361</v>
      </c>
      <c r="G17" s="12">
        <v>0</v>
      </c>
      <c r="I17" s="11" t="s">
        <v>16</v>
      </c>
      <c r="J17" s="12">
        <v>1401</v>
      </c>
      <c r="K17" s="12">
        <v>0</v>
      </c>
      <c r="N17" s="13"/>
    </row>
    <row r="18" spans="1:14" x14ac:dyDescent="0.2">
      <c r="A18" s="11" t="s">
        <v>21</v>
      </c>
      <c r="B18" s="12">
        <v>4971</v>
      </c>
      <c r="C18" s="12">
        <v>0</v>
      </c>
      <c r="E18" s="11" t="s">
        <v>17</v>
      </c>
      <c r="F18" s="12">
        <v>833</v>
      </c>
      <c r="G18" s="12">
        <v>0</v>
      </c>
      <c r="I18" s="11" t="s">
        <v>17</v>
      </c>
      <c r="J18" s="12">
        <v>3516</v>
      </c>
      <c r="K18" s="12">
        <v>0</v>
      </c>
      <c r="N18" s="13"/>
    </row>
    <row r="19" spans="1:14" x14ac:dyDescent="0.2">
      <c r="A19" s="11" t="s">
        <v>22</v>
      </c>
      <c r="B19" s="12">
        <v>310538</v>
      </c>
      <c r="C19" s="12">
        <v>10</v>
      </c>
      <c r="E19" s="11" t="s">
        <v>21</v>
      </c>
      <c r="F19" s="12">
        <v>3972</v>
      </c>
      <c r="G19" s="12">
        <v>0</v>
      </c>
      <c r="I19" s="11" t="s">
        <v>18</v>
      </c>
      <c r="J19" s="12">
        <v>525</v>
      </c>
      <c r="K19" s="12">
        <v>0</v>
      </c>
      <c r="N19" s="13"/>
    </row>
    <row r="20" spans="1:14" x14ac:dyDescent="0.2">
      <c r="A20" s="11" t="s">
        <v>25</v>
      </c>
      <c r="B20" s="12">
        <v>154821</v>
      </c>
      <c r="C20" s="12">
        <v>5</v>
      </c>
      <c r="E20" s="11" t="s">
        <v>22</v>
      </c>
      <c r="F20" s="12">
        <v>155694</v>
      </c>
      <c r="G20" s="12">
        <v>6</v>
      </c>
      <c r="I20" s="11" t="s">
        <v>19</v>
      </c>
      <c r="J20" s="12">
        <v>5773</v>
      </c>
      <c r="K20" s="12">
        <v>0</v>
      </c>
      <c r="N20" s="13"/>
    </row>
    <row r="21" spans="1:14" x14ac:dyDescent="0.2">
      <c r="A21" s="11" t="s">
        <v>26</v>
      </c>
      <c r="B21" s="12">
        <v>902</v>
      </c>
      <c r="C21" s="12">
        <v>0</v>
      </c>
      <c r="E21" s="11" t="s">
        <v>25</v>
      </c>
      <c r="F21" s="12">
        <v>111427</v>
      </c>
      <c r="G21" s="12">
        <v>4</v>
      </c>
      <c r="I21" s="11" t="s">
        <v>21</v>
      </c>
      <c r="J21" s="12">
        <v>10197</v>
      </c>
      <c r="K21" s="12">
        <v>0</v>
      </c>
      <c r="N21" s="13"/>
    </row>
    <row r="22" spans="1:14" x14ac:dyDescent="0.2">
      <c r="A22" s="11" t="s">
        <v>28</v>
      </c>
      <c r="B22" s="12">
        <v>4670</v>
      </c>
      <c r="C22" s="12">
        <v>0</v>
      </c>
      <c r="E22" s="11" t="s">
        <v>28</v>
      </c>
      <c r="F22" s="12">
        <v>709</v>
      </c>
      <c r="G22" s="12">
        <v>0</v>
      </c>
      <c r="I22" s="11" t="s">
        <v>22</v>
      </c>
      <c r="J22" s="12">
        <v>1185743</v>
      </c>
      <c r="K22" s="12">
        <v>20</v>
      </c>
      <c r="N22" s="13"/>
    </row>
    <row r="23" spans="1:14" x14ac:dyDescent="0.2">
      <c r="A23" s="11" t="s">
        <v>30</v>
      </c>
      <c r="B23" s="12">
        <v>1028</v>
      </c>
      <c r="C23" s="12">
        <v>0</v>
      </c>
      <c r="E23" s="11" t="s">
        <v>30</v>
      </c>
      <c r="F23" s="12">
        <v>705</v>
      </c>
      <c r="G23" s="12">
        <v>0</v>
      </c>
      <c r="I23" s="11" t="s">
        <v>24</v>
      </c>
      <c r="J23" s="12">
        <v>1700</v>
      </c>
      <c r="K23" s="12">
        <v>0</v>
      </c>
      <c r="N23" s="13"/>
    </row>
    <row r="24" spans="1:14" x14ac:dyDescent="0.2">
      <c r="A24" s="11" t="s">
        <v>31</v>
      </c>
      <c r="B24" s="12">
        <v>452</v>
      </c>
      <c r="C24" s="12">
        <v>0</v>
      </c>
      <c r="E24" s="11" t="s">
        <v>34</v>
      </c>
      <c r="F24" s="12">
        <v>288</v>
      </c>
      <c r="G24" s="12">
        <v>0</v>
      </c>
      <c r="I24" s="11" t="s">
        <v>25</v>
      </c>
      <c r="J24" s="12">
        <v>634387</v>
      </c>
      <c r="K24" s="12">
        <v>11</v>
      </c>
      <c r="N24" s="13"/>
    </row>
    <row r="25" spans="1:14" x14ac:dyDescent="0.2">
      <c r="A25" s="11" t="s">
        <v>34</v>
      </c>
      <c r="B25" s="12">
        <v>593</v>
      </c>
      <c r="C25" s="12">
        <v>0</v>
      </c>
      <c r="E25" s="11" t="s">
        <v>37</v>
      </c>
      <c r="F25" s="12">
        <v>1513</v>
      </c>
      <c r="G25" s="12">
        <v>0</v>
      </c>
      <c r="I25" s="11" t="s">
        <v>62</v>
      </c>
      <c r="J25" s="12">
        <v>672</v>
      </c>
      <c r="K25" s="12">
        <v>0</v>
      </c>
      <c r="N25" s="13"/>
    </row>
    <row r="26" spans="1:14" x14ac:dyDescent="0.2">
      <c r="A26" s="11" t="s">
        <v>37</v>
      </c>
      <c r="B26" s="12">
        <v>8009</v>
      </c>
      <c r="C26" s="12">
        <v>0</v>
      </c>
      <c r="E26" s="11" t="s">
        <v>38</v>
      </c>
      <c r="F26" s="12">
        <v>4950</v>
      </c>
      <c r="G26" s="12">
        <v>0</v>
      </c>
      <c r="I26" s="11" t="s">
        <v>28</v>
      </c>
      <c r="J26" s="12">
        <v>8544</v>
      </c>
      <c r="K26" s="12">
        <v>0</v>
      </c>
      <c r="N26" s="13"/>
    </row>
    <row r="27" spans="1:14" x14ac:dyDescent="0.2">
      <c r="A27" s="11" t="s">
        <v>39</v>
      </c>
      <c r="B27" s="12">
        <v>360</v>
      </c>
      <c r="C27" s="12">
        <v>0</v>
      </c>
      <c r="E27" s="11" t="s">
        <v>40</v>
      </c>
      <c r="F27" s="12">
        <v>533</v>
      </c>
      <c r="G27" s="12">
        <v>0</v>
      </c>
      <c r="I27" s="11" t="s">
        <v>29</v>
      </c>
      <c r="J27" s="12">
        <v>1470</v>
      </c>
      <c r="K27" s="12">
        <v>0</v>
      </c>
      <c r="N27" s="13"/>
    </row>
    <row r="28" spans="1:14" x14ac:dyDescent="0.2">
      <c r="A28" s="11" t="s">
        <v>63</v>
      </c>
      <c r="B28" s="12">
        <v>534</v>
      </c>
      <c r="C28" s="12">
        <v>0</v>
      </c>
      <c r="E28" s="11" t="s">
        <v>41</v>
      </c>
      <c r="F28" s="12">
        <v>1567</v>
      </c>
      <c r="G28" s="12">
        <v>0</v>
      </c>
      <c r="I28" s="11" t="s">
        <v>30</v>
      </c>
      <c r="J28" s="12">
        <v>38263</v>
      </c>
      <c r="K28" s="12">
        <v>1</v>
      </c>
      <c r="N28" s="13"/>
    </row>
    <row r="29" spans="1:14" x14ac:dyDescent="0.2">
      <c r="A29" s="11" t="s">
        <v>41</v>
      </c>
      <c r="B29" s="12">
        <v>4807</v>
      </c>
      <c r="C29" s="12">
        <v>0</v>
      </c>
      <c r="E29" s="11" t="s">
        <v>64</v>
      </c>
      <c r="F29" s="12">
        <v>253</v>
      </c>
      <c r="G29" s="12">
        <v>0</v>
      </c>
      <c r="I29" s="11" t="s">
        <v>31</v>
      </c>
      <c r="J29" s="12">
        <v>722</v>
      </c>
      <c r="K29" s="12">
        <v>0</v>
      </c>
      <c r="N29" s="13"/>
    </row>
    <row r="30" spans="1:14" x14ac:dyDescent="0.2">
      <c r="A30" s="11" t="s">
        <v>44</v>
      </c>
      <c r="B30" s="12">
        <v>51233</v>
      </c>
      <c r="C30" s="12">
        <v>2</v>
      </c>
      <c r="E30" s="11" t="s">
        <v>43</v>
      </c>
      <c r="F30" s="12">
        <v>124</v>
      </c>
      <c r="G30" s="12">
        <v>0</v>
      </c>
      <c r="I30" s="11" t="s">
        <v>32</v>
      </c>
      <c r="J30" s="12">
        <v>511</v>
      </c>
      <c r="K30" s="12">
        <v>0</v>
      </c>
      <c r="N30" s="13"/>
    </row>
    <row r="31" spans="1:14" x14ac:dyDescent="0.2">
      <c r="A31" s="11" t="s">
        <v>45</v>
      </c>
      <c r="B31" s="12">
        <v>11548</v>
      </c>
      <c r="C31" s="12">
        <v>1</v>
      </c>
      <c r="E31" s="11" t="s">
        <v>44</v>
      </c>
      <c r="F31" s="12">
        <v>826</v>
      </c>
      <c r="G31" s="12">
        <v>0</v>
      </c>
      <c r="I31" s="11" t="s">
        <v>34</v>
      </c>
      <c r="J31" s="12">
        <v>3177</v>
      </c>
      <c r="K31" s="12">
        <v>0</v>
      </c>
      <c r="N31" s="13"/>
    </row>
    <row r="32" spans="1:14" x14ac:dyDescent="0.2">
      <c r="A32" s="14" t="s">
        <v>65</v>
      </c>
      <c r="B32" s="15">
        <v>1974181</v>
      </c>
      <c r="C32" s="15">
        <v>63</v>
      </c>
      <c r="E32" s="11" t="s">
        <v>45</v>
      </c>
      <c r="F32" s="12">
        <v>35031</v>
      </c>
      <c r="G32" s="12">
        <v>1</v>
      </c>
      <c r="I32" s="11" t="s">
        <v>36</v>
      </c>
      <c r="J32" s="12">
        <v>1125</v>
      </c>
      <c r="K32" s="12">
        <v>0</v>
      </c>
      <c r="N32" s="13"/>
    </row>
    <row r="33" spans="1:17" x14ac:dyDescent="0.2">
      <c r="A33" s="4" t="s">
        <v>66</v>
      </c>
      <c r="B33" s="16">
        <v>30847</v>
      </c>
      <c r="E33" s="11" t="s">
        <v>46</v>
      </c>
      <c r="F33" s="12">
        <v>408</v>
      </c>
      <c r="G33" s="12">
        <v>0</v>
      </c>
      <c r="I33" s="11" t="s">
        <v>37</v>
      </c>
      <c r="J33" s="12">
        <v>10534</v>
      </c>
      <c r="K33" s="12">
        <v>0</v>
      </c>
      <c r="N33" s="13"/>
    </row>
    <row r="34" spans="1:17" x14ac:dyDescent="0.2">
      <c r="E34" s="14" t="s">
        <v>65</v>
      </c>
      <c r="F34" s="15">
        <v>885677</v>
      </c>
      <c r="G34" s="15">
        <v>30</v>
      </c>
      <c r="I34" s="11" t="s">
        <v>38</v>
      </c>
      <c r="J34" s="12">
        <v>1773</v>
      </c>
      <c r="K34" s="12">
        <v>0</v>
      </c>
      <c r="N34" s="13"/>
    </row>
    <row r="35" spans="1:17" x14ac:dyDescent="0.2">
      <c r="E35" s="4" t="s">
        <v>66</v>
      </c>
      <c r="F35" s="16">
        <v>28571</v>
      </c>
      <c r="I35" s="11" t="s">
        <v>40</v>
      </c>
      <c r="J35" s="12">
        <v>470</v>
      </c>
      <c r="K35" s="12">
        <v>0</v>
      </c>
      <c r="N35" s="13"/>
    </row>
    <row r="36" spans="1:17" x14ac:dyDescent="0.2">
      <c r="I36" s="11" t="s">
        <v>41</v>
      </c>
      <c r="J36" s="12">
        <v>5465</v>
      </c>
      <c r="K36" s="12">
        <v>0</v>
      </c>
      <c r="N36" s="13"/>
    </row>
    <row r="37" spans="1:17" x14ac:dyDescent="0.2">
      <c r="I37" s="11" t="s">
        <v>43</v>
      </c>
      <c r="J37" s="12">
        <v>367</v>
      </c>
      <c r="K37" s="12">
        <v>0</v>
      </c>
      <c r="N37" s="13"/>
    </row>
    <row r="38" spans="1:17" x14ac:dyDescent="0.2">
      <c r="I38" s="11" t="s">
        <v>44</v>
      </c>
      <c r="J38" s="12">
        <v>9267</v>
      </c>
      <c r="K38" s="12">
        <v>0</v>
      </c>
      <c r="N38" s="13"/>
    </row>
    <row r="39" spans="1:17" x14ac:dyDescent="0.2">
      <c r="I39" s="11" t="s">
        <v>45</v>
      </c>
      <c r="J39" s="12">
        <v>153844</v>
      </c>
      <c r="K39" s="12">
        <v>3</v>
      </c>
      <c r="N39" s="13"/>
    </row>
    <row r="40" spans="1:17" x14ac:dyDescent="0.2">
      <c r="I40" s="11" t="s">
        <v>46</v>
      </c>
      <c r="J40" s="12">
        <v>2050</v>
      </c>
      <c r="K40" s="12">
        <v>0</v>
      </c>
      <c r="N40" s="13"/>
    </row>
    <row r="41" spans="1:17" x14ac:dyDescent="0.2">
      <c r="I41" s="11" t="s">
        <v>67</v>
      </c>
      <c r="J41" s="12">
        <v>190</v>
      </c>
      <c r="K41" s="12">
        <v>0</v>
      </c>
      <c r="N41" s="13"/>
    </row>
    <row r="42" spans="1:17" x14ac:dyDescent="0.2">
      <c r="I42" s="14" t="s">
        <v>65</v>
      </c>
      <c r="J42" s="15">
        <v>4319937</v>
      </c>
      <c r="K42" s="15">
        <v>73</v>
      </c>
    </row>
    <row r="43" spans="1:17" x14ac:dyDescent="0.2">
      <c r="I43" s="4" t="s">
        <v>66</v>
      </c>
      <c r="J43" s="16">
        <v>58378</v>
      </c>
      <c r="K43" s="16"/>
    </row>
    <row r="45" spans="1:17" x14ac:dyDescent="0.2">
      <c r="A45" s="4" t="s">
        <v>68</v>
      </c>
      <c r="E45" s="4" t="s">
        <v>69</v>
      </c>
      <c r="I45" s="4" t="s">
        <v>70</v>
      </c>
    </row>
    <row r="47" spans="1:17" x14ac:dyDescent="0.2">
      <c r="A47" s="10" t="s">
        <v>0</v>
      </c>
      <c r="B47" s="10" t="s">
        <v>1</v>
      </c>
      <c r="C47" s="10" t="s">
        <v>60</v>
      </c>
      <c r="E47" s="10" t="s">
        <v>0</v>
      </c>
      <c r="F47" s="10" t="s">
        <v>1</v>
      </c>
      <c r="G47" s="10" t="s">
        <v>60</v>
      </c>
      <c r="I47" s="10" t="s">
        <v>0</v>
      </c>
      <c r="J47" s="10" t="s">
        <v>1</v>
      </c>
      <c r="K47" s="10" t="s">
        <v>60</v>
      </c>
    </row>
    <row r="48" spans="1:17" x14ac:dyDescent="0.2">
      <c r="A48" s="11" t="s">
        <v>3</v>
      </c>
      <c r="B48" s="12">
        <v>17214</v>
      </c>
      <c r="C48" s="12">
        <v>1</v>
      </c>
      <c r="E48" s="11" t="s">
        <v>3</v>
      </c>
      <c r="F48" s="12">
        <v>5069</v>
      </c>
      <c r="G48" s="12">
        <v>0</v>
      </c>
      <c r="I48" s="11" t="s">
        <v>3</v>
      </c>
      <c r="J48" s="12">
        <v>6183</v>
      </c>
      <c r="K48" s="12">
        <v>0</v>
      </c>
      <c r="O48" s="13"/>
      <c r="Q48" s="13"/>
    </row>
    <row r="49" spans="1:17" x14ac:dyDescent="0.2">
      <c r="A49" s="11" t="s">
        <v>5</v>
      </c>
      <c r="B49" s="12">
        <v>1369</v>
      </c>
      <c r="C49" s="12">
        <v>0</v>
      </c>
      <c r="E49" s="11" t="s">
        <v>5</v>
      </c>
      <c r="F49" s="12">
        <v>281</v>
      </c>
      <c r="G49" s="12">
        <v>0</v>
      </c>
      <c r="I49" s="11" t="s">
        <v>5</v>
      </c>
      <c r="J49" s="12">
        <v>323</v>
      </c>
      <c r="K49" s="12">
        <v>0</v>
      </c>
      <c r="O49" s="13"/>
      <c r="Q49" s="13"/>
    </row>
    <row r="50" spans="1:17" x14ac:dyDescent="0.2">
      <c r="A50" s="11" t="s">
        <v>6</v>
      </c>
      <c r="B50" s="12">
        <v>938</v>
      </c>
      <c r="C50" s="12">
        <v>0</v>
      </c>
      <c r="E50" s="11" t="s">
        <v>6</v>
      </c>
      <c r="F50" s="12">
        <v>690</v>
      </c>
      <c r="G50" s="12">
        <v>0</v>
      </c>
      <c r="I50" s="11" t="s">
        <v>6</v>
      </c>
      <c r="J50" s="12">
        <v>541</v>
      </c>
      <c r="K50" s="12">
        <v>0</v>
      </c>
      <c r="O50" s="13"/>
      <c r="Q50" s="13"/>
    </row>
    <row r="51" spans="1:17" x14ac:dyDescent="0.2">
      <c r="A51" s="11" t="s">
        <v>8</v>
      </c>
      <c r="B51" s="12">
        <v>9291</v>
      </c>
      <c r="C51" s="12">
        <v>0</v>
      </c>
      <c r="E51" s="11" t="s">
        <v>8</v>
      </c>
      <c r="F51" s="12">
        <v>3961</v>
      </c>
      <c r="G51" s="12">
        <v>0</v>
      </c>
      <c r="I51" s="11" t="s">
        <v>8</v>
      </c>
      <c r="J51" s="12">
        <v>4376</v>
      </c>
      <c r="K51" s="12">
        <v>0</v>
      </c>
      <c r="O51" s="13"/>
      <c r="Q51" s="13"/>
    </row>
    <row r="52" spans="1:17" x14ac:dyDescent="0.2">
      <c r="A52" s="11" t="s">
        <v>71</v>
      </c>
      <c r="B52" s="12">
        <v>1594</v>
      </c>
      <c r="C52" s="12">
        <v>0</v>
      </c>
      <c r="E52" s="11" t="s">
        <v>9</v>
      </c>
      <c r="F52" s="12">
        <v>1096300</v>
      </c>
      <c r="G52" s="12">
        <v>38</v>
      </c>
      <c r="I52" s="11" t="s">
        <v>9</v>
      </c>
      <c r="J52" s="12">
        <v>858589</v>
      </c>
      <c r="K52" s="12">
        <v>22</v>
      </c>
      <c r="O52" s="13"/>
      <c r="Q52" s="13"/>
    </row>
    <row r="53" spans="1:17" x14ac:dyDescent="0.2">
      <c r="A53" s="11" t="s">
        <v>9</v>
      </c>
      <c r="B53" s="12">
        <v>1951027</v>
      </c>
      <c r="C53" s="12">
        <v>44</v>
      </c>
      <c r="E53" s="11" t="s">
        <v>10</v>
      </c>
      <c r="F53" s="12">
        <v>5290</v>
      </c>
      <c r="G53" s="12">
        <v>0</v>
      </c>
      <c r="I53" s="11" t="s">
        <v>10</v>
      </c>
      <c r="J53" s="12">
        <v>4083</v>
      </c>
      <c r="K53" s="12">
        <v>0</v>
      </c>
      <c r="O53" s="13"/>
      <c r="Q53" s="13"/>
    </row>
    <row r="54" spans="1:17" x14ac:dyDescent="0.2">
      <c r="A54" s="11" t="s">
        <v>10</v>
      </c>
      <c r="B54" s="12">
        <v>3650</v>
      </c>
      <c r="C54" s="12">
        <v>0</v>
      </c>
      <c r="E54" s="11" t="s">
        <v>72</v>
      </c>
      <c r="F54" s="12">
        <v>267</v>
      </c>
      <c r="G54" s="12">
        <v>0</v>
      </c>
      <c r="I54" s="11" t="s">
        <v>12</v>
      </c>
      <c r="J54" s="12">
        <v>7468</v>
      </c>
      <c r="K54" s="12">
        <v>0</v>
      </c>
      <c r="O54" s="13"/>
      <c r="Q54" s="13"/>
    </row>
    <row r="55" spans="1:17" x14ac:dyDescent="0.2">
      <c r="A55" s="11" t="s">
        <v>11</v>
      </c>
      <c r="B55" s="12">
        <v>1376</v>
      </c>
      <c r="C55" s="12">
        <v>0</v>
      </c>
      <c r="E55" s="11" t="s">
        <v>11</v>
      </c>
      <c r="F55" s="12">
        <v>397</v>
      </c>
      <c r="G55" s="12">
        <v>0</v>
      </c>
      <c r="I55" s="11" t="s">
        <v>14</v>
      </c>
      <c r="J55" s="12">
        <v>1828</v>
      </c>
      <c r="K55" s="12">
        <v>0</v>
      </c>
      <c r="O55" s="13"/>
      <c r="Q55" s="13"/>
    </row>
    <row r="56" spans="1:17" x14ac:dyDescent="0.2">
      <c r="A56" s="11" t="s">
        <v>12</v>
      </c>
      <c r="B56" s="12">
        <v>17729</v>
      </c>
      <c r="C56" s="12">
        <v>1</v>
      </c>
      <c r="E56" s="11" t="s">
        <v>12</v>
      </c>
      <c r="F56" s="12">
        <v>4136</v>
      </c>
      <c r="G56" s="12">
        <v>0</v>
      </c>
      <c r="I56" s="11" t="s">
        <v>16</v>
      </c>
      <c r="J56" s="12">
        <v>513</v>
      </c>
      <c r="K56" s="12">
        <v>0</v>
      </c>
      <c r="O56" s="13"/>
      <c r="Q56" s="13"/>
    </row>
    <row r="57" spans="1:17" x14ac:dyDescent="0.2">
      <c r="A57" s="11" t="s">
        <v>15</v>
      </c>
      <c r="B57" s="12">
        <v>9899</v>
      </c>
      <c r="C57" s="12">
        <v>0</v>
      </c>
      <c r="E57" s="11" t="s">
        <v>14</v>
      </c>
      <c r="F57" s="12">
        <v>2265</v>
      </c>
      <c r="G57" s="12">
        <v>0</v>
      </c>
      <c r="I57" s="11" t="s">
        <v>17</v>
      </c>
      <c r="J57" s="12">
        <v>526</v>
      </c>
      <c r="K57" s="12">
        <v>0</v>
      </c>
      <c r="O57" s="13"/>
      <c r="Q57" s="13"/>
    </row>
    <row r="58" spans="1:17" x14ac:dyDescent="0.2">
      <c r="A58" s="11" t="s">
        <v>16</v>
      </c>
      <c r="B58" s="12">
        <v>2624</v>
      </c>
      <c r="C58" s="12">
        <v>0</v>
      </c>
      <c r="E58" s="11" t="s">
        <v>17</v>
      </c>
      <c r="F58" s="12">
        <v>2450</v>
      </c>
      <c r="G58" s="12">
        <v>0</v>
      </c>
      <c r="I58" s="11" t="s">
        <v>18</v>
      </c>
      <c r="J58" s="12">
        <v>8816</v>
      </c>
      <c r="K58" s="12">
        <v>0</v>
      </c>
      <c r="O58" s="13"/>
      <c r="Q58" s="13"/>
    </row>
    <row r="59" spans="1:17" x14ac:dyDescent="0.2">
      <c r="A59" s="11" t="s">
        <v>17</v>
      </c>
      <c r="B59" s="12">
        <v>2512</v>
      </c>
      <c r="C59" s="12">
        <v>0</v>
      </c>
      <c r="E59" s="11" t="s">
        <v>18</v>
      </c>
      <c r="F59" s="12">
        <v>647</v>
      </c>
      <c r="G59" s="12">
        <v>0</v>
      </c>
      <c r="I59" s="11" t="s">
        <v>19</v>
      </c>
      <c r="J59" s="12">
        <v>1097</v>
      </c>
      <c r="K59" s="12">
        <v>0</v>
      </c>
      <c r="O59" s="13"/>
      <c r="Q59" s="13"/>
    </row>
    <row r="60" spans="1:17" x14ac:dyDescent="0.2">
      <c r="A60" s="11" t="s">
        <v>19</v>
      </c>
      <c r="B60" s="12">
        <v>5790</v>
      </c>
      <c r="C60" s="12">
        <v>0</v>
      </c>
      <c r="E60" s="11" t="s">
        <v>73</v>
      </c>
      <c r="F60" s="12">
        <v>2088</v>
      </c>
      <c r="G60" s="12">
        <v>0</v>
      </c>
      <c r="I60" s="11" t="s">
        <v>21</v>
      </c>
      <c r="J60" s="12">
        <v>1819</v>
      </c>
      <c r="K60" s="12">
        <v>0</v>
      </c>
      <c r="O60" s="13"/>
      <c r="Q60" s="13"/>
    </row>
    <row r="61" spans="1:17" x14ac:dyDescent="0.2">
      <c r="A61" s="11" t="s">
        <v>21</v>
      </c>
      <c r="B61" s="12">
        <v>4957</v>
      </c>
      <c r="C61" s="12">
        <v>0</v>
      </c>
      <c r="E61" s="11" t="s">
        <v>74</v>
      </c>
      <c r="F61" s="12">
        <v>2043</v>
      </c>
      <c r="G61" s="12">
        <v>0</v>
      </c>
      <c r="I61" s="11" t="s">
        <v>22</v>
      </c>
      <c r="J61" s="12">
        <v>118915</v>
      </c>
      <c r="K61" s="12">
        <v>3</v>
      </c>
      <c r="O61" s="13"/>
      <c r="Q61" s="13"/>
    </row>
    <row r="62" spans="1:17" x14ac:dyDescent="0.2">
      <c r="A62" s="11" t="s">
        <v>22</v>
      </c>
      <c r="B62" s="12">
        <v>500051</v>
      </c>
      <c r="C62" s="12">
        <v>11</v>
      </c>
      <c r="E62" s="11" t="s">
        <v>21</v>
      </c>
      <c r="F62" s="12">
        <v>3398</v>
      </c>
      <c r="G62" s="12">
        <v>0</v>
      </c>
      <c r="I62" s="11" t="s">
        <v>25</v>
      </c>
      <c r="J62" s="12">
        <v>155573</v>
      </c>
      <c r="K62" s="12">
        <v>4</v>
      </c>
      <c r="O62" s="13"/>
      <c r="Q62" s="13"/>
    </row>
    <row r="63" spans="1:17" x14ac:dyDescent="0.2">
      <c r="A63" s="11" t="s">
        <v>23</v>
      </c>
      <c r="B63" s="12">
        <v>13698</v>
      </c>
      <c r="C63" s="12">
        <v>0</v>
      </c>
      <c r="E63" s="11" t="s">
        <v>22</v>
      </c>
      <c r="F63" s="12">
        <v>78360</v>
      </c>
      <c r="G63" s="12">
        <v>3</v>
      </c>
      <c r="I63" s="11" t="s">
        <v>26</v>
      </c>
      <c r="J63" s="12">
        <v>949</v>
      </c>
      <c r="K63" s="12">
        <v>0</v>
      </c>
      <c r="O63" s="13"/>
      <c r="Q63" s="13"/>
    </row>
    <row r="64" spans="1:17" x14ac:dyDescent="0.2">
      <c r="A64" s="11" t="s">
        <v>25</v>
      </c>
      <c r="B64" s="12">
        <v>349361</v>
      </c>
      <c r="C64" s="12">
        <v>8</v>
      </c>
      <c r="E64" s="11" t="s">
        <v>25</v>
      </c>
      <c r="F64" s="12">
        <v>209488</v>
      </c>
      <c r="G64" s="12">
        <v>7</v>
      </c>
      <c r="I64" s="11" t="s">
        <v>28</v>
      </c>
      <c r="J64" s="12">
        <v>673</v>
      </c>
      <c r="K64" s="12">
        <v>0</v>
      </c>
      <c r="O64" s="13"/>
      <c r="Q64" s="13"/>
    </row>
    <row r="65" spans="1:17" x14ac:dyDescent="0.2">
      <c r="A65" s="11" t="s">
        <v>28</v>
      </c>
      <c r="B65" s="12">
        <v>4016</v>
      </c>
      <c r="C65" s="12">
        <v>0</v>
      </c>
      <c r="E65" s="11" t="s">
        <v>75</v>
      </c>
      <c r="F65" s="12">
        <v>831</v>
      </c>
      <c r="G65" s="12">
        <v>0</v>
      </c>
      <c r="I65" s="11" t="s">
        <v>30</v>
      </c>
      <c r="J65" s="12">
        <v>3750</v>
      </c>
      <c r="K65" s="12">
        <v>0</v>
      </c>
      <c r="O65" s="13"/>
      <c r="Q65" s="13"/>
    </row>
    <row r="66" spans="1:17" x14ac:dyDescent="0.2">
      <c r="A66" s="11" t="s">
        <v>30</v>
      </c>
      <c r="B66" s="12">
        <v>588046</v>
      </c>
      <c r="C66" s="12">
        <v>13</v>
      </c>
      <c r="E66" s="11" t="s">
        <v>62</v>
      </c>
      <c r="F66" s="12">
        <v>462</v>
      </c>
      <c r="G66" s="12">
        <v>0</v>
      </c>
      <c r="I66" s="11" t="s">
        <v>31</v>
      </c>
      <c r="J66" s="12">
        <v>441</v>
      </c>
      <c r="K66" s="12">
        <v>0</v>
      </c>
      <c r="O66" s="13"/>
      <c r="Q66" s="13"/>
    </row>
    <row r="67" spans="1:17" x14ac:dyDescent="0.2">
      <c r="A67" s="11" t="s">
        <v>76</v>
      </c>
      <c r="B67" s="12">
        <v>8156</v>
      </c>
      <c r="C67" s="12">
        <v>0</v>
      </c>
      <c r="E67" s="11" t="s">
        <v>28</v>
      </c>
      <c r="F67" s="12">
        <v>494</v>
      </c>
      <c r="G67" s="12">
        <v>0</v>
      </c>
      <c r="I67" s="11" t="s">
        <v>34</v>
      </c>
      <c r="J67" s="12">
        <v>1430</v>
      </c>
      <c r="K67" s="12">
        <v>0</v>
      </c>
      <c r="O67" s="13"/>
      <c r="Q67" s="13"/>
    </row>
    <row r="68" spans="1:17" x14ac:dyDescent="0.2">
      <c r="A68" s="11" t="s">
        <v>33</v>
      </c>
      <c r="B68" s="12">
        <v>18864</v>
      </c>
      <c r="C68" s="12">
        <v>1</v>
      </c>
      <c r="E68" s="11" t="s">
        <v>30</v>
      </c>
      <c r="F68" s="12">
        <v>655</v>
      </c>
      <c r="G68" s="12">
        <v>0</v>
      </c>
      <c r="I68" s="11" t="s">
        <v>37</v>
      </c>
      <c r="J68" s="12">
        <v>1683</v>
      </c>
      <c r="K68" s="12">
        <v>0</v>
      </c>
      <c r="O68" s="13"/>
      <c r="Q68" s="13"/>
    </row>
    <row r="69" spans="1:17" x14ac:dyDescent="0.2">
      <c r="A69" s="11" t="s">
        <v>34</v>
      </c>
      <c r="B69" s="12">
        <v>56587</v>
      </c>
      <c r="C69" s="12">
        <v>1</v>
      </c>
      <c r="E69" s="11" t="s">
        <v>31</v>
      </c>
      <c r="F69" s="12">
        <v>1799</v>
      </c>
      <c r="G69" s="12">
        <v>0</v>
      </c>
      <c r="I69" s="11" t="s">
        <v>77</v>
      </c>
      <c r="J69" s="12">
        <v>489</v>
      </c>
      <c r="K69" s="12">
        <v>0</v>
      </c>
      <c r="O69" s="13"/>
      <c r="Q69" s="13"/>
    </row>
    <row r="70" spans="1:17" x14ac:dyDescent="0.2">
      <c r="A70" s="11" t="s">
        <v>35</v>
      </c>
      <c r="B70" s="12">
        <v>1294</v>
      </c>
      <c r="C70" s="12">
        <v>0</v>
      </c>
      <c r="E70" s="11" t="s">
        <v>32</v>
      </c>
      <c r="F70" s="12">
        <v>227</v>
      </c>
      <c r="G70" s="12">
        <v>0</v>
      </c>
      <c r="I70" s="11" t="s">
        <v>78</v>
      </c>
      <c r="J70" s="12">
        <v>1205</v>
      </c>
      <c r="K70" s="12">
        <v>0</v>
      </c>
      <c r="O70" s="13"/>
      <c r="Q70" s="13"/>
    </row>
    <row r="71" spans="1:17" x14ac:dyDescent="0.2">
      <c r="A71" s="11" t="s">
        <v>36</v>
      </c>
      <c r="B71" s="12">
        <v>2437</v>
      </c>
      <c r="C71" s="12">
        <v>0</v>
      </c>
      <c r="E71" s="11" t="s">
        <v>79</v>
      </c>
      <c r="F71" s="12">
        <v>651</v>
      </c>
      <c r="G71" s="12">
        <v>0</v>
      </c>
      <c r="I71" s="11" t="s">
        <v>41</v>
      </c>
      <c r="J71" s="12">
        <v>1814</v>
      </c>
      <c r="K71" s="12">
        <v>0</v>
      </c>
      <c r="O71" s="13"/>
      <c r="Q71" s="13"/>
    </row>
    <row r="72" spans="1:17" x14ac:dyDescent="0.2">
      <c r="A72" s="11" t="s">
        <v>80</v>
      </c>
      <c r="B72" s="12">
        <v>896</v>
      </c>
      <c r="C72" s="12">
        <v>0</v>
      </c>
      <c r="E72" s="11" t="s">
        <v>34</v>
      </c>
      <c r="F72" s="12">
        <v>191</v>
      </c>
      <c r="G72" s="12">
        <v>0</v>
      </c>
      <c r="I72" s="11" t="s">
        <v>43</v>
      </c>
      <c r="J72" s="12">
        <v>2884</v>
      </c>
      <c r="K72" s="12">
        <v>0</v>
      </c>
      <c r="O72" s="13"/>
      <c r="Q72" s="13"/>
    </row>
    <row r="73" spans="1:17" x14ac:dyDescent="0.2">
      <c r="A73" s="11" t="s">
        <v>37</v>
      </c>
      <c r="B73" s="12">
        <v>2510</v>
      </c>
      <c r="C73" s="12">
        <v>0</v>
      </c>
      <c r="E73" s="11" t="s">
        <v>37</v>
      </c>
      <c r="F73" s="12">
        <v>2408</v>
      </c>
      <c r="G73" s="12">
        <v>0</v>
      </c>
      <c r="I73" s="11" t="s">
        <v>44</v>
      </c>
      <c r="J73" s="12">
        <v>917</v>
      </c>
      <c r="K73" s="12">
        <v>0</v>
      </c>
      <c r="O73" s="13"/>
      <c r="Q73" s="13"/>
    </row>
    <row r="74" spans="1:17" x14ac:dyDescent="0.2">
      <c r="A74" s="11" t="s">
        <v>39</v>
      </c>
      <c r="B74" s="12">
        <v>2402</v>
      </c>
      <c r="C74" s="12">
        <v>0</v>
      </c>
      <c r="E74" s="11" t="s">
        <v>40</v>
      </c>
      <c r="F74" s="12">
        <v>414</v>
      </c>
      <c r="G74" s="12">
        <v>0</v>
      </c>
      <c r="I74" s="11" t="s">
        <v>45</v>
      </c>
      <c r="J74" s="12">
        <v>29512</v>
      </c>
      <c r="K74" s="12">
        <v>1</v>
      </c>
      <c r="O74" s="13"/>
      <c r="Q74" s="13"/>
    </row>
    <row r="75" spans="1:17" x14ac:dyDescent="0.2">
      <c r="A75" s="11" t="s">
        <v>41</v>
      </c>
      <c r="B75" s="12">
        <v>4222</v>
      </c>
      <c r="C75" s="12">
        <v>0</v>
      </c>
      <c r="E75" s="11" t="s">
        <v>41</v>
      </c>
      <c r="F75" s="12">
        <v>1392</v>
      </c>
      <c r="G75" s="12">
        <v>0</v>
      </c>
      <c r="I75" s="11" t="s">
        <v>67</v>
      </c>
      <c r="J75" s="12">
        <v>125</v>
      </c>
      <c r="K75" s="12">
        <v>0</v>
      </c>
      <c r="O75" s="13"/>
      <c r="Q75" s="13"/>
    </row>
    <row r="76" spans="1:17" x14ac:dyDescent="0.2">
      <c r="A76" s="11" t="s">
        <v>44</v>
      </c>
      <c r="B76" s="12">
        <v>3558</v>
      </c>
      <c r="C76" s="12">
        <v>0</v>
      </c>
      <c r="E76" s="11" t="s">
        <v>42</v>
      </c>
      <c r="F76" s="12">
        <v>2045</v>
      </c>
      <c r="G76" s="12">
        <v>0</v>
      </c>
      <c r="I76" s="14" t="s">
        <v>65</v>
      </c>
      <c r="J76" s="15">
        <v>1216522</v>
      </c>
      <c r="K76" s="15">
        <v>30</v>
      </c>
      <c r="O76" s="13"/>
    </row>
    <row r="77" spans="1:17" x14ac:dyDescent="0.2">
      <c r="A77" s="11" t="s">
        <v>45</v>
      </c>
      <c r="B77" s="12">
        <v>11269</v>
      </c>
      <c r="C77" s="12">
        <v>0</v>
      </c>
      <c r="E77" s="11" t="s">
        <v>43</v>
      </c>
      <c r="F77" s="12">
        <v>144</v>
      </c>
      <c r="G77" s="12">
        <v>0</v>
      </c>
      <c r="I77" s="4" t="s">
        <v>66</v>
      </c>
      <c r="J77" s="16">
        <v>39243</v>
      </c>
      <c r="O77" s="13"/>
    </row>
    <row r="78" spans="1:17" x14ac:dyDescent="0.2">
      <c r="A78" s="11" t="s">
        <v>46</v>
      </c>
      <c r="B78" s="12">
        <v>944</v>
      </c>
      <c r="C78" s="12">
        <v>0</v>
      </c>
      <c r="E78" s="11" t="s">
        <v>44</v>
      </c>
      <c r="F78" s="12">
        <v>1324</v>
      </c>
      <c r="G78" s="12">
        <v>0</v>
      </c>
      <c r="O78" s="13"/>
    </row>
    <row r="79" spans="1:17" x14ac:dyDescent="0.2">
      <c r="A79" s="14" t="s">
        <v>65</v>
      </c>
      <c r="B79" s="15">
        <v>3598281</v>
      </c>
      <c r="C79" s="15">
        <v>80</v>
      </c>
      <c r="E79" s="11" t="s">
        <v>45</v>
      </c>
      <c r="F79" s="12">
        <v>20572</v>
      </c>
      <c r="G79" s="12">
        <v>1</v>
      </c>
      <c r="O79" s="13"/>
    </row>
    <row r="80" spans="1:17" x14ac:dyDescent="0.2">
      <c r="A80" s="4" t="s">
        <v>66</v>
      </c>
      <c r="B80" s="16">
        <v>44424</v>
      </c>
      <c r="E80" s="11" t="s">
        <v>46</v>
      </c>
      <c r="F80" s="12">
        <v>256</v>
      </c>
      <c r="G80" s="12">
        <v>0</v>
      </c>
      <c r="O80" s="13"/>
    </row>
    <row r="81" spans="1:16" x14ac:dyDescent="0.2">
      <c r="E81" s="11" t="s">
        <v>81</v>
      </c>
      <c r="F81" s="12">
        <v>1163</v>
      </c>
      <c r="G81" s="12">
        <v>0</v>
      </c>
      <c r="O81" s="13"/>
    </row>
    <row r="82" spans="1:16" x14ac:dyDescent="0.2">
      <c r="E82" s="14" t="s">
        <v>65</v>
      </c>
      <c r="F82" s="15">
        <v>1452158</v>
      </c>
      <c r="G82" s="15">
        <v>49</v>
      </c>
    </row>
    <row r="83" spans="1:16" x14ac:dyDescent="0.2">
      <c r="E83" s="4" t="s">
        <v>66</v>
      </c>
      <c r="F83" s="16">
        <v>29044</v>
      </c>
    </row>
    <row r="84" spans="1:16" x14ac:dyDescent="0.2">
      <c r="E84" s="4"/>
    </row>
    <row r="85" spans="1:16" x14ac:dyDescent="0.2">
      <c r="A85" s="4" t="s">
        <v>82</v>
      </c>
      <c r="E85" s="4" t="s">
        <v>83</v>
      </c>
      <c r="I85" s="4" t="s">
        <v>84</v>
      </c>
    </row>
    <row r="87" spans="1:16" x14ac:dyDescent="0.2">
      <c r="A87" s="10" t="s">
        <v>0</v>
      </c>
      <c r="B87" s="10" t="s">
        <v>1</v>
      </c>
      <c r="C87" s="10" t="s">
        <v>60</v>
      </c>
      <c r="E87" s="10" t="s">
        <v>0</v>
      </c>
      <c r="F87" s="10" t="s">
        <v>1</v>
      </c>
      <c r="G87" s="10" t="s">
        <v>60</v>
      </c>
      <c r="I87" s="10" t="s">
        <v>0</v>
      </c>
      <c r="J87" s="10" t="s">
        <v>1</v>
      </c>
      <c r="K87" s="10" t="s">
        <v>60</v>
      </c>
    </row>
    <row r="88" spans="1:16" x14ac:dyDescent="0.2">
      <c r="A88" s="11" t="s">
        <v>3</v>
      </c>
      <c r="B88" s="12">
        <v>3225</v>
      </c>
      <c r="C88" s="12">
        <v>0</v>
      </c>
      <c r="E88" s="11" t="s">
        <v>85</v>
      </c>
      <c r="F88" s="12">
        <v>573</v>
      </c>
      <c r="G88" s="12">
        <v>0</v>
      </c>
      <c r="I88" s="11" t="s">
        <v>3</v>
      </c>
      <c r="J88" s="12">
        <v>54762</v>
      </c>
      <c r="K88" s="12">
        <v>1</v>
      </c>
      <c r="N88" s="13"/>
      <c r="P88" s="13"/>
    </row>
    <row r="89" spans="1:16" x14ac:dyDescent="0.2">
      <c r="A89" s="11" t="s">
        <v>5</v>
      </c>
      <c r="B89" s="12">
        <v>359</v>
      </c>
      <c r="C89" s="12">
        <v>0</v>
      </c>
      <c r="E89" s="11" t="s">
        <v>3</v>
      </c>
      <c r="F89" s="12">
        <v>2912</v>
      </c>
      <c r="G89" s="12">
        <v>0</v>
      </c>
      <c r="I89" s="11" t="s">
        <v>5</v>
      </c>
      <c r="J89" s="12">
        <v>257</v>
      </c>
      <c r="K89" s="12">
        <v>0</v>
      </c>
      <c r="N89" s="13"/>
      <c r="P89" s="13"/>
    </row>
    <row r="90" spans="1:16" x14ac:dyDescent="0.2">
      <c r="A90" s="11" t="s">
        <v>6</v>
      </c>
      <c r="B90" s="12">
        <v>525</v>
      </c>
      <c r="C90" s="12">
        <v>0</v>
      </c>
      <c r="E90" s="11" t="s">
        <v>5</v>
      </c>
      <c r="F90" s="12">
        <v>100</v>
      </c>
      <c r="G90" s="12">
        <v>0</v>
      </c>
      <c r="I90" s="11" t="s">
        <v>6</v>
      </c>
      <c r="J90" s="12">
        <v>993</v>
      </c>
      <c r="K90" s="12">
        <v>0</v>
      </c>
      <c r="N90" s="13"/>
      <c r="P90" s="13"/>
    </row>
    <row r="91" spans="1:16" x14ac:dyDescent="0.2">
      <c r="A91" s="11" t="s">
        <v>8</v>
      </c>
      <c r="B91" s="12">
        <v>4398</v>
      </c>
      <c r="C91" s="12">
        <v>0</v>
      </c>
      <c r="E91" s="11" t="s">
        <v>6</v>
      </c>
      <c r="F91" s="12">
        <v>196</v>
      </c>
      <c r="G91" s="12">
        <v>0</v>
      </c>
      <c r="I91" s="11" t="s">
        <v>8</v>
      </c>
      <c r="J91" s="12">
        <v>2898</v>
      </c>
      <c r="K91" s="12">
        <v>0</v>
      </c>
      <c r="N91" s="13"/>
      <c r="P91" s="13"/>
    </row>
    <row r="92" spans="1:16" x14ac:dyDescent="0.2">
      <c r="A92" s="11" t="s">
        <v>9</v>
      </c>
      <c r="B92" s="12">
        <v>590777</v>
      </c>
      <c r="C92" s="12">
        <v>21</v>
      </c>
      <c r="E92" s="11" t="s">
        <v>8</v>
      </c>
      <c r="F92" s="12">
        <v>2191</v>
      </c>
      <c r="G92" s="12">
        <v>0</v>
      </c>
      <c r="I92" s="11" t="s">
        <v>9</v>
      </c>
      <c r="J92" s="12">
        <v>589055</v>
      </c>
      <c r="K92" s="12">
        <v>12</v>
      </c>
      <c r="N92" s="13"/>
      <c r="P92" s="13"/>
    </row>
    <row r="93" spans="1:16" x14ac:dyDescent="0.2">
      <c r="A93" s="11" t="s">
        <v>10</v>
      </c>
      <c r="B93" s="12">
        <v>1285</v>
      </c>
      <c r="C93" s="12">
        <v>0</v>
      </c>
      <c r="E93" s="11" t="s">
        <v>9</v>
      </c>
      <c r="F93" s="12">
        <v>228265</v>
      </c>
      <c r="G93" s="12">
        <v>18</v>
      </c>
      <c r="I93" s="11" t="s">
        <v>10</v>
      </c>
      <c r="J93" s="12">
        <v>915</v>
      </c>
      <c r="K93" s="12">
        <v>0</v>
      </c>
      <c r="N93" s="13"/>
      <c r="P93" s="13"/>
    </row>
    <row r="94" spans="1:16" x14ac:dyDescent="0.2">
      <c r="A94" s="11" t="s">
        <v>12</v>
      </c>
      <c r="B94" s="12">
        <v>3684</v>
      </c>
      <c r="C94" s="12">
        <v>0</v>
      </c>
      <c r="E94" s="11" t="s">
        <v>10</v>
      </c>
      <c r="F94" s="12">
        <v>608</v>
      </c>
      <c r="G94" s="12">
        <v>0</v>
      </c>
      <c r="I94" s="11" t="s">
        <v>86</v>
      </c>
      <c r="J94" s="12">
        <v>531</v>
      </c>
      <c r="K94" s="12">
        <v>0</v>
      </c>
      <c r="N94" s="13"/>
      <c r="P94" s="13"/>
    </row>
    <row r="95" spans="1:16" x14ac:dyDescent="0.2">
      <c r="A95" s="11" t="s">
        <v>14</v>
      </c>
      <c r="B95" s="12">
        <v>1981</v>
      </c>
      <c r="C95" s="12">
        <v>0</v>
      </c>
      <c r="E95" s="11" t="s">
        <v>12</v>
      </c>
      <c r="F95" s="12">
        <v>940</v>
      </c>
      <c r="G95" s="12">
        <v>0</v>
      </c>
      <c r="I95" s="11" t="s">
        <v>12</v>
      </c>
      <c r="J95" s="12">
        <v>4953</v>
      </c>
      <c r="K95" s="12">
        <v>0</v>
      </c>
      <c r="N95" s="13"/>
      <c r="P95" s="13"/>
    </row>
    <row r="96" spans="1:16" x14ac:dyDescent="0.2">
      <c r="A96" s="11" t="s">
        <v>16</v>
      </c>
      <c r="B96" s="12">
        <v>577</v>
      </c>
      <c r="C96" s="12">
        <v>0</v>
      </c>
      <c r="E96" s="11" t="s">
        <v>13</v>
      </c>
      <c r="F96" s="12">
        <v>360</v>
      </c>
      <c r="G96" s="12">
        <v>0</v>
      </c>
      <c r="I96" s="11" t="s">
        <v>15</v>
      </c>
      <c r="J96" s="12">
        <v>17607</v>
      </c>
      <c r="K96" s="12">
        <v>1</v>
      </c>
      <c r="N96" s="13"/>
      <c r="P96" s="13"/>
    </row>
    <row r="97" spans="1:16" x14ac:dyDescent="0.2">
      <c r="A97" s="11" t="s">
        <v>17</v>
      </c>
      <c r="B97" s="12">
        <v>782</v>
      </c>
      <c r="C97" s="12">
        <v>0</v>
      </c>
      <c r="E97" s="11" t="s">
        <v>17</v>
      </c>
      <c r="F97" s="12">
        <v>996</v>
      </c>
      <c r="G97" s="12">
        <v>0</v>
      </c>
      <c r="I97" s="11" t="s">
        <v>87</v>
      </c>
      <c r="J97" s="12">
        <v>556</v>
      </c>
      <c r="K97" s="12">
        <v>0</v>
      </c>
      <c r="N97" s="13"/>
      <c r="P97" s="13"/>
    </row>
    <row r="98" spans="1:16" x14ac:dyDescent="0.2">
      <c r="A98" s="11" t="s">
        <v>19</v>
      </c>
      <c r="B98" s="12">
        <v>668</v>
      </c>
      <c r="C98" s="12">
        <v>0</v>
      </c>
      <c r="E98" s="11" t="s">
        <v>21</v>
      </c>
      <c r="F98" s="12">
        <v>3400</v>
      </c>
      <c r="G98" s="12">
        <v>0</v>
      </c>
      <c r="I98" s="11" t="s">
        <v>16</v>
      </c>
      <c r="J98" s="12">
        <v>6175</v>
      </c>
      <c r="K98" s="12">
        <v>0</v>
      </c>
      <c r="N98" s="13"/>
      <c r="P98" s="13"/>
    </row>
    <row r="99" spans="1:16" x14ac:dyDescent="0.2">
      <c r="A99" s="11" t="s">
        <v>21</v>
      </c>
      <c r="B99" s="12">
        <v>2595</v>
      </c>
      <c r="C99" s="12">
        <v>0</v>
      </c>
      <c r="E99" s="11" t="s">
        <v>22</v>
      </c>
      <c r="F99" s="12">
        <v>101198</v>
      </c>
      <c r="G99" s="12">
        <v>8</v>
      </c>
      <c r="I99" s="11" t="s">
        <v>17</v>
      </c>
      <c r="J99" s="12">
        <v>475</v>
      </c>
      <c r="K99" s="12">
        <v>0</v>
      </c>
      <c r="N99" s="13"/>
      <c r="P99" s="13"/>
    </row>
    <row r="100" spans="1:16" x14ac:dyDescent="0.2">
      <c r="A100" s="11" t="s">
        <v>22</v>
      </c>
      <c r="B100" s="12">
        <v>106738</v>
      </c>
      <c r="C100" s="12">
        <v>4</v>
      </c>
      <c r="E100" s="11" t="s">
        <v>25</v>
      </c>
      <c r="F100" s="12">
        <v>38527</v>
      </c>
      <c r="G100" s="12">
        <v>3</v>
      </c>
      <c r="I100" s="11" t="s">
        <v>88</v>
      </c>
      <c r="J100" s="12">
        <v>9331</v>
      </c>
      <c r="K100" s="12">
        <v>0</v>
      </c>
      <c r="N100" s="13"/>
      <c r="P100" s="13"/>
    </row>
    <row r="101" spans="1:16" x14ac:dyDescent="0.2">
      <c r="A101" s="11" t="s">
        <v>25</v>
      </c>
      <c r="B101" s="12">
        <v>177983</v>
      </c>
      <c r="C101" s="12">
        <v>6</v>
      </c>
      <c r="E101" s="11" t="s">
        <v>28</v>
      </c>
      <c r="F101" s="12">
        <v>3283</v>
      </c>
      <c r="G101" s="12">
        <v>0</v>
      </c>
      <c r="I101" s="11" t="s">
        <v>21</v>
      </c>
      <c r="J101" s="12">
        <v>6528</v>
      </c>
      <c r="K101" s="12">
        <v>0</v>
      </c>
      <c r="N101" s="13"/>
      <c r="P101" s="13"/>
    </row>
    <row r="102" spans="1:16" x14ac:dyDescent="0.2">
      <c r="A102" s="11" t="s">
        <v>26</v>
      </c>
      <c r="B102" s="12">
        <v>3159</v>
      </c>
      <c r="C102" s="12">
        <v>0</v>
      </c>
      <c r="E102" s="11" t="s">
        <v>31</v>
      </c>
      <c r="F102" s="12">
        <v>120</v>
      </c>
      <c r="G102" s="12">
        <v>0</v>
      </c>
      <c r="I102" s="11" t="s">
        <v>22</v>
      </c>
      <c r="J102" s="12">
        <v>1140647</v>
      </c>
      <c r="K102" s="12">
        <v>24</v>
      </c>
      <c r="N102" s="13"/>
      <c r="P102" s="13"/>
    </row>
    <row r="103" spans="1:16" x14ac:dyDescent="0.2">
      <c r="A103" s="11" t="s">
        <v>28</v>
      </c>
      <c r="B103" s="12">
        <v>1144</v>
      </c>
      <c r="C103" s="12">
        <v>0</v>
      </c>
      <c r="E103" s="11" t="s">
        <v>89</v>
      </c>
      <c r="F103" s="12">
        <v>990</v>
      </c>
      <c r="G103" s="12">
        <v>0</v>
      </c>
      <c r="I103" s="11" t="s">
        <v>90</v>
      </c>
      <c r="J103" s="12">
        <v>1703</v>
      </c>
      <c r="K103" s="12">
        <v>0</v>
      </c>
      <c r="N103" s="13"/>
      <c r="P103" s="13"/>
    </row>
    <row r="104" spans="1:16" x14ac:dyDescent="0.2">
      <c r="A104" s="11" t="s">
        <v>30</v>
      </c>
      <c r="B104" s="12">
        <v>808</v>
      </c>
      <c r="C104" s="12">
        <v>0</v>
      </c>
      <c r="E104" s="11" t="s">
        <v>34</v>
      </c>
      <c r="F104" s="12">
        <v>157</v>
      </c>
      <c r="G104" s="12">
        <v>0</v>
      </c>
      <c r="I104" s="11" t="s">
        <v>25</v>
      </c>
      <c r="J104" s="12">
        <v>83075</v>
      </c>
      <c r="K104" s="12">
        <v>2</v>
      </c>
      <c r="N104" s="13"/>
      <c r="P104" s="13"/>
    </row>
    <row r="105" spans="1:16" x14ac:dyDescent="0.2">
      <c r="A105" s="11" t="s">
        <v>31</v>
      </c>
      <c r="B105" s="12">
        <v>333</v>
      </c>
      <c r="C105" s="12">
        <v>0</v>
      </c>
      <c r="E105" s="11" t="s">
        <v>37</v>
      </c>
      <c r="F105" s="12">
        <v>435</v>
      </c>
      <c r="G105" s="12">
        <v>0</v>
      </c>
      <c r="I105" s="11" t="s">
        <v>26</v>
      </c>
      <c r="J105" s="12">
        <v>310</v>
      </c>
      <c r="K105" s="12">
        <v>0</v>
      </c>
      <c r="N105" s="13"/>
      <c r="P105" s="13"/>
    </row>
    <row r="106" spans="1:16" x14ac:dyDescent="0.2">
      <c r="A106" s="11" t="s">
        <v>34</v>
      </c>
      <c r="B106" s="12">
        <v>532</v>
      </c>
      <c r="C106" s="12">
        <v>0</v>
      </c>
      <c r="E106" s="11" t="s">
        <v>41</v>
      </c>
      <c r="F106" s="12">
        <v>542</v>
      </c>
      <c r="G106" s="12">
        <v>0</v>
      </c>
      <c r="I106" s="11" t="s">
        <v>27</v>
      </c>
      <c r="J106" s="12">
        <v>470</v>
      </c>
      <c r="K106" s="12">
        <v>0</v>
      </c>
      <c r="N106" s="13"/>
      <c r="P106" s="13"/>
    </row>
    <row r="107" spans="1:16" x14ac:dyDescent="0.2">
      <c r="A107" s="11" t="s">
        <v>37</v>
      </c>
      <c r="B107" s="12">
        <v>1013</v>
      </c>
      <c r="C107" s="12">
        <v>0</v>
      </c>
      <c r="E107" s="11" t="s">
        <v>44</v>
      </c>
      <c r="F107" s="12">
        <v>245</v>
      </c>
      <c r="G107" s="12">
        <v>0</v>
      </c>
      <c r="I107" s="11" t="s">
        <v>28</v>
      </c>
      <c r="J107" s="12">
        <v>61971</v>
      </c>
      <c r="K107" s="12">
        <v>1</v>
      </c>
      <c r="N107" s="13"/>
      <c r="P107" s="13"/>
    </row>
    <row r="108" spans="1:16" x14ac:dyDescent="0.2">
      <c r="A108" s="11" t="s">
        <v>38</v>
      </c>
      <c r="B108" s="12">
        <v>306</v>
      </c>
      <c r="C108" s="12">
        <v>0</v>
      </c>
      <c r="E108" s="11" t="s">
        <v>45</v>
      </c>
      <c r="F108" s="12">
        <v>10641</v>
      </c>
      <c r="G108" s="12">
        <v>1</v>
      </c>
      <c r="I108" s="11" t="s">
        <v>29</v>
      </c>
      <c r="J108" s="12">
        <v>9536</v>
      </c>
      <c r="K108" s="12">
        <v>0</v>
      </c>
      <c r="N108" s="13"/>
      <c r="P108" s="13"/>
    </row>
    <row r="109" spans="1:16" x14ac:dyDescent="0.2">
      <c r="A109" s="11" t="s">
        <v>91</v>
      </c>
      <c r="B109" s="12">
        <v>140</v>
      </c>
      <c r="C109" s="12">
        <v>0</v>
      </c>
      <c r="E109" s="14" t="s">
        <v>65</v>
      </c>
      <c r="F109" s="15">
        <v>396679</v>
      </c>
      <c r="G109" s="15">
        <v>30</v>
      </c>
      <c r="I109" s="11" t="s">
        <v>30</v>
      </c>
      <c r="J109" s="12">
        <v>599</v>
      </c>
      <c r="K109" s="12">
        <v>0</v>
      </c>
      <c r="N109" s="13"/>
      <c r="P109" s="13"/>
    </row>
    <row r="110" spans="1:16" x14ac:dyDescent="0.2">
      <c r="A110" s="11" t="s">
        <v>41</v>
      </c>
      <c r="B110" s="12">
        <v>1884</v>
      </c>
      <c r="C110" s="12">
        <v>0</v>
      </c>
      <c r="E110" s="4" t="s">
        <v>66</v>
      </c>
      <c r="F110" s="16">
        <v>12797</v>
      </c>
      <c r="I110" s="11" t="s">
        <v>92</v>
      </c>
      <c r="J110" s="12">
        <v>1512</v>
      </c>
      <c r="K110" s="12">
        <v>0</v>
      </c>
      <c r="N110" s="13"/>
      <c r="P110" s="13"/>
    </row>
    <row r="111" spans="1:16" x14ac:dyDescent="0.2">
      <c r="A111" s="11" t="s">
        <v>93</v>
      </c>
      <c r="B111" s="12">
        <v>356</v>
      </c>
      <c r="C111" s="12">
        <v>0</v>
      </c>
      <c r="I111" s="11" t="s">
        <v>89</v>
      </c>
      <c r="J111" s="12">
        <v>1854</v>
      </c>
      <c r="K111" s="12">
        <v>0</v>
      </c>
      <c r="N111" s="13"/>
      <c r="P111" s="13"/>
    </row>
    <row r="112" spans="1:16" x14ac:dyDescent="0.2">
      <c r="A112" s="11" t="s">
        <v>94</v>
      </c>
      <c r="B112" s="12">
        <v>4628</v>
      </c>
      <c r="C112" s="12">
        <v>0</v>
      </c>
      <c r="I112" s="11" t="s">
        <v>32</v>
      </c>
      <c r="J112" s="12">
        <v>5926</v>
      </c>
      <c r="K112" s="12">
        <v>0</v>
      </c>
      <c r="N112" s="13"/>
      <c r="P112" s="13"/>
    </row>
    <row r="113" spans="1:16" x14ac:dyDescent="0.2">
      <c r="A113" s="11" t="s">
        <v>44</v>
      </c>
      <c r="B113" s="12">
        <v>2842</v>
      </c>
      <c r="C113" s="12">
        <v>0</v>
      </c>
      <c r="I113" s="11" t="s">
        <v>34</v>
      </c>
      <c r="J113" s="12">
        <v>2240</v>
      </c>
      <c r="K113" s="12">
        <v>0</v>
      </c>
      <c r="N113" s="13"/>
      <c r="P113" s="13"/>
    </row>
    <row r="114" spans="1:16" x14ac:dyDescent="0.2">
      <c r="A114" s="11" t="s">
        <v>95</v>
      </c>
      <c r="B114" s="12">
        <v>321</v>
      </c>
      <c r="C114" s="12">
        <v>0</v>
      </c>
      <c r="I114" s="11" t="s">
        <v>96</v>
      </c>
      <c r="J114" s="12">
        <v>444</v>
      </c>
      <c r="K114" s="12">
        <v>0</v>
      </c>
      <c r="N114" s="13"/>
      <c r="P114" s="13"/>
    </row>
    <row r="115" spans="1:16" x14ac:dyDescent="0.2">
      <c r="A115" s="11" t="s">
        <v>45</v>
      </c>
      <c r="B115" s="12">
        <v>41266</v>
      </c>
      <c r="C115" s="12">
        <v>2</v>
      </c>
      <c r="I115" s="11" t="s">
        <v>37</v>
      </c>
      <c r="J115" s="12">
        <v>3845</v>
      </c>
      <c r="K115" s="12">
        <v>0</v>
      </c>
      <c r="N115" s="13"/>
      <c r="P115" s="13"/>
    </row>
    <row r="116" spans="1:16" x14ac:dyDescent="0.2">
      <c r="A116" s="11" t="s">
        <v>46</v>
      </c>
      <c r="B116" s="12">
        <v>527</v>
      </c>
      <c r="C116" s="12">
        <v>0</v>
      </c>
      <c r="I116" s="11" t="s">
        <v>97</v>
      </c>
      <c r="J116" s="12">
        <v>710</v>
      </c>
      <c r="K116" s="12">
        <v>0</v>
      </c>
      <c r="N116" s="13"/>
      <c r="P116" s="13"/>
    </row>
    <row r="117" spans="1:16" x14ac:dyDescent="0.2">
      <c r="A117" s="14" t="s">
        <v>65</v>
      </c>
      <c r="B117" s="15">
        <v>954836</v>
      </c>
      <c r="C117" s="15">
        <v>33</v>
      </c>
      <c r="I117" s="11" t="s">
        <v>63</v>
      </c>
      <c r="J117" s="12">
        <v>3852</v>
      </c>
      <c r="K117" s="12">
        <v>0</v>
      </c>
      <c r="N117" s="13"/>
    </row>
    <row r="118" spans="1:16" x14ac:dyDescent="0.2">
      <c r="A118" s="4" t="s">
        <v>66</v>
      </c>
      <c r="B118" s="16">
        <v>28084</v>
      </c>
      <c r="I118" s="11" t="s">
        <v>41</v>
      </c>
      <c r="J118" s="12">
        <v>3026</v>
      </c>
      <c r="K118" s="12">
        <v>0</v>
      </c>
      <c r="N118" s="13"/>
    </row>
    <row r="119" spans="1:16" x14ac:dyDescent="0.2">
      <c r="I119" s="11" t="s">
        <v>98</v>
      </c>
      <c r="J119" s="12">
        <v>2613</v>
      </c>
      <c r="K119" s="12">
        <v>0</v>
      </c>
      <c r="N119" s="13"/>
    </row>
    <row r="120" spans="1:16" x14ac:dyDescent="0.2">
      <c r="I120" s="11" t="s">
        <v>44</v>
      </c>
      <c r="J120" s="12">
        <v>5728</v>
      </c>
      <c r="K120" s="12">
        <v>0</v>
      </c>
      <c r="N120" s="13"/>
    </row>
    <row r="121" spans="1:16" x14ac:dyDescent="0.2">
      <c r="I121" s="11" t="s">
        <v>45</v>
      </c>
      <c r="J121" s="12">
        <v>32115</v>
      </c>
      <c r="K121" s="12">
        <v>1</v>
      </c>
      <c r="N121" s="13"/>
    </row>
    <row r="122" spans="1:16" x14ac:dyDescent="0.2">
      <c r="I122" s="14" t="s">
        <v>65</v>
      </c>
      <c r="J122" s="15">
        <v>2057212</v>
      </c>
      <c r="K122" s="15">
        <v>42</v>
      </c>
    </row>
    <row r="123" spans="1:16" x14ac:dyDescent="0.2">
      <c r="I123" s="4" t="s">
        <v>66</v>
      </c>
      <c r="J123" s="16">
        <v>47843</v>
      </c>
    </row>
  </sheetData>
  <pageMargins left="0.75" right="0.75" top="1" bottom="1" header="0.5" footer="0.5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Nat Seat Summary(Final)</vt:lpstr>
      <vt:lpstr>Prov Seat Summary(Final)</vt:lpstr>
      <vt:lpstr>'Nat Seat Summary(Final)'!Print_Area</vt:lpstr>
    </vt:vector>
  </TitlesOfParts>
  <Company>IEC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 Plessis, Melanie</dc:creator>
  <cp:lastModifiedBy>Francois du Plessis</cp:lastModifiedBy>
  <dcterms:created xsi:type="dcterms:W3CDTF">2020-02-14T14:08:29Z</dcterms:created>
  <dcterms:modified xsi:type="dcterms:W3CDTF">2022-11-13T22:23:18Z</dcterms:modified>
</cp:coreProperties>
</file>