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bengo\Desktop\PPE Reports\"/>
    </mc:Choice>
  </mc:AlternateContent>
  <bookViews>
    <workbookView xWindow="0" yWindow="0" windowWidth="20490" windowHeight="8340"/>
  </bookViews>
  <sheets>
    <sheet name="Summary" sheetId="3" r:id="rId1"/>
    <sheet name="PPE ITEMS" sheetId="1" r:id="rId2"/>
    <sheet name="Disinfection of Buildings" sheetId="4" r:id="rId3"/>
  </sheets>
  <definedNames>
    <definedName name="_xlnm._FilterDatabase" localSheetId="1" hidden="1">'PPE ITEMS'!$A$2:$Q$23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E9" i="4"/>
  <c r="E8" i="4"/>
  <c r="E7" i="4"/>
  <c r="E6" i="4"/>
  <c r="E5" i="4"/>
  <c r="E4" i="4"/>
  <c r="E3" i="4"/>
  <c r="E2" i="4"/>
  <c r="E3" i="1" l="1"/>
  <c r="C20" i="3"/>
  <c r="E22" i="1" l="1"/>
  <c r="E23" i="1"/>
  <c r="E21" i="1" l="1"/>
  <c r="E10" i="1" l="1"/>
  <c r="E18" i="1" l="1"/>
  <c r="E9" i="1" l="1"/>
  <c r="E11" i="1"/>
  <c r="E8" i="1"/>
  <c r="E7" i="1"/>
  <c r="E4" i="1"/>
  <c r="E5" i="1"/>
  <c r="E6" i="1"/>
  <c r="E13" i="1" l="1"/>
  <c r="E14" i="1" l="1"/>
  <c r="E20" i="1" l="1"/>
  <c r="E17" i="1"/>
  <c r="E16" i="1"/>
  <c r="E12" i="1" l="1"/>
  <c r="E25" i="1" s="1"/>
</calcChain>
</file>

<file path=xl/sharedStrings.xml><?xml version="1.0" encoding="utf-8"?>
<sst xmlns="http://schemas.openxmlformats.org/spreadsheetml/2006/main" count="436" uniqueCount="151">
  <si>
    <t>No</t>
  </si>
  <si>
    <t xml:space="preserve">Item Description </t>
  </si>
  <si>
    <t xml:space="preserve">Quantity </t>
  </si>
  <si>
    <t>Unit Price</t>
  </si>
  <si>
    <t>Total Price</t>
  </si>
  <si>
    <t>Surgical Mask 50p/box (3ply, single-use)</t>
  </si>
  <si>
    <t>Hand Sanitizer 70% Alcohol base 5lt refill</t>
  </si>
  <si>
    <t>Hand Sanitizer 70% Alcohol base 500ml</t>
  </si>
  <si>
    <t>Nitrile (Latex free) Gloves 300p/box</t>
  </si>
  <si>
    <t xml:space="preserve">Digital Body Thermometer (infrared, non contact </t>
  </si>
  <si>
    <t>Adjustable Face Shield</t>
  </si>
  <si>
    <t>Crime Scene PPE Kits</t>
  </si>
  <si>
    <t>Post Mortem Kits</t>
  </si>
  <si>
    <t>Disinfection Spray Bottles (500ml)</t>
  </si>
  <si>
    <t xml:space="preserve">Cleaning Cloths </t>
  </si>
  <si>
    <t>Hand Sanitisers with 70% alcohol (5l)</t>
  </si>
  <si>
    <t>Disinfection Spray Bottles (5l)</t>
  </si>
  <si>
    <t>Disinfection of National Office</t>
  </si>
  <si>
    <t>Disinfection of Provincial and Satellite offices</t>
  </si>
  <si>
    <t>Disinfection of EC Provincial Office</t>
  </si>
  <si>
    <t>Disinfection of WC Provincial Office</t>
  </si>
  <si>
    <t>Disinfection of KZN Provincial Office</t>
  </si>
  <si>
    <t>Footpress Sanitiser spray</t>
  </si>
  <si>
    <t>44 656.00</t>
  </si>
  <si>
    <t>Cloth Masks</t>
  </si>
  <si>
    <t>Delivered</t>
  </si>
  <si>
    <t>Name Of Supplier</t>
  </si>
  <si>
    <t>Masana Cleaning Services</t>
  </si>
  <si>
    <t>SSG Cleaning</t>
  </si>
  <si>
    <t>KTF Africa</t>
  </si>
  <si>
    <t xml:space="preserve">PLUS-FAB </t>
  </si>
  <si>
    <t>Indlalifa Technologies</t>
  </si>
  <si>
    <t>Biolgica Pharmaceuticals PTY LTD</t>
  </si>
  <si>
    <t>Allenco Medicals and Dental Suppliers</t>
  </si>
  <si>
    <t>Logan Medical &amp; Surgical</t>
  </si>
  <si>
    <t>JD Strategic Investment</t>
  </si>
  <si>
    <t>Motla Investments</t>
  </si>
  <si>
    <t>Happy Feet Limited</t>
  </si>
  <si>
    <t xml:space="preserve">Consolidated Request List for Covid-19 PPE items </t>
  </si>
  <si>
    <t>COMPANY DIRECTOR</t>
  </si>
  <si>
    <t>COMPANY ADDRESS</t>
  </si>
  <si>
    <t>Level 1 Contributor</t>
  </si>
  <si>
    <t>ETHNIC GROUP</t>
  </si>
  <si>
    <t>PROGRESS</t>
  </si>
  <si>
    <t>8C Martin Drive, Queensmead, Industrial Park, Durban Central</t>
  </si>
  <si>
    <t>Indian</t>
  </si>
  <si>
    <t>Nondumiso Yvonne Mzizana</t>
  </si>
  <si>
    <t>GOVERNMANET EMPLOYEE</t>
  </si>
  <si>
    <t>Sivapragasen Allen Mudaly</t>
  </si>
  <si>
    <t>GENDER</t>
  </si>
  <si>
    <t>Female</t>
  </si>
  <si>
    <t>Male</t>
  </si>
  <si>
    <t>23A 13 Street, Brooklyn Road, Menlo Park</t>
  </si>
  <si>
    <t>African</t>
  </si>
  <si>
    <t>269 Duniet Street, Elardus Park, Centurion</t>
  </si>
  <si>
    <t>Lwando Gaba</t>
  </si>
  <si>
    <t>106 Building 2, 16th Road, Midrand</t>
  </si>
  <si>
    <t>Level 8 Contributor</t>
  </si>
  <si>
    <t>Henry Schein Dental Warehouse</t>
  </si>
  <si>
    <t>N/A according to CSD</t>
  </si>
  <si>
    <t>Nomo Phumlani Khumalo</t>
  </si>
  <si>
    <t>Tidimalo Phala</t>
  </si>
  <si>
    <t>37 Tswee Street, Ponong, Vosloorus, Ext 10</t>
  </si>
  <si>
    <t>17 New Street, King Williams Town</t>
  </si>
  <si>
    <t>Siyanda Jessie Ngcakani</t>
  </si>
  <si>
    <t>131 Silverpine Road, Malanshof, Randburg</t>
  </si>
  <si>
    <t>Sizwe Jantjie</t>
  </si>
  <si>
    <t>BBBEE STATUS</t>
  </si>
  <si>
    <t>Unit D1 - D4, Mt Edgecombe, Industrial Park, Durban</t>
  </si>
  <si>
    <t>Vimla Naidoo</t>
  </si>
  <si>
    <t>38 Storms Road, Norkem, Kempton Park</t>
  </si>
  <si>
    <t>Lonia Magayisa, Sikheto Enock Chauke, Moses Morake, Moshibudu Morake, Mziyanda Mbombo</t>
  </si>
  <si>
    <t>Females X2, Males X3</t>
  </si>
  <si>
    <t>306 Sandford Street, Waterkloof</t>
  </si>
  <si>
    <t>Andrew Rantho</t>
  </si>
  <si>
    <t>596 Thabo Sehume Street, Pretoria Central</t>
  </si>
  <si>
    <t>Malesela Tema</t>
  </si>
  <si>
    <t>128 Oak Avenue, Highveld Techno Park, Centurion</t>
  </si>
  <si>
    <t>Amon Mashigo, Ashley Struwig</t>
  </si>
  <si>
    <t>Males X2</t>
  </si>
  <si>
    <t>African &amp; White</t>
  </si>
  <si>
    <t>Disinfection of Gauteng Provincial Office</t>
  </si>
  <si>
    <t>Disinfection of FS Provincial Office</t>
  </si>
  <si>
    <t>Rainbow Earth PTY (LTD)</t>
  </si>
  <si>
    <t>Jonas Ntoi</t>
  </si>
  <si>
    <t>22683 Pine Haven, Heidendal, Bloemfontein</t>
  </si>
  <si>
    <t>Disinfection of NW Provincial Office</t>
  </si>
  <si>
    <t xml:space="preserve">Pro-N Medical Supplies </t>
  </si>
  <si>
    <t>Nonofo Sebeelo</t>
  </si>
  <si>
    <t>No 23C Thabong Estate, Unit 6 - Thelesho Street, Mafikeng</t>
  </si>
  <si>
    <t>METHOD OF PROCUREMENT</t>
  </si>
  <si>
    <t>Quotations</t>
  </si>
  <si>
    <t>Expansion of Contract</t>
  </si>
  <si>
    <t xml:space="preserve">COMPANY REGISTRATION </t>
  </si>
  <si>
    <t>MAAA0014602</t>
  </si>
  <si>
    <t>MAAA0061947</t>
  </si>
  <si>
    <t>MAAA0290074</t>
  </si>
  <si>
    <t>MAAA0905678</t>
  </si>
  <si>
    <t>MAAA0368635</t>
  </si>
  <si>
    <t>MAAA0784346</t>
  </si>
  <si>
    <t>MAAA0931474</t>
  </si>
  <si>
    <t>MAAA0001085</t>
  </si>
  <si>
    <t>MAAA0009035</t>
  </si>
  <si>
    <t>MAAA0920628</t>
  </si>
  <si>
    <t>MAAA0605599</t>
  </si>
  <si>
    <t>MAAA0003731</t>
  </si>
  <si>
    <t>MAAA0513838</t>
  </si>
  <si>
    <t>MAAA0668384</t>
  </si>
  <si>
    <t>ORDER DATE</t>
  </si>
  <si>
    <t>26 MARCH 2020</t>
  </si>
  <si>
    <t>14 APRIL 2020</t>
  </si>
  <si>
    <t>17 APRIL 2020</t>
  </si>
  <si>
    <t>06 MAY 2020</t>
  </si>
  <si>
    <t>28 MAY 2020</t>
  </si>
  <si>
    <t>15 JUNE 2020</t>
  </si>
  <si>
    <t>02 JUNE 2020</t>
  </si>
  <si>
    <t>04 MAY 2020</t>
  </si>
  <si>
    <t>04 JUNE 2020</t>
  </si>
  <si>
    <t>28 JULY 2020</t>
  </si>
  <si>
    <t>02 JULY 2020</t>
  </si>
  <si>
    <t>15 JULY 2020</t>
  </si>
  <si>
    <t>17  JULY 2020</t>
  </si>
  <si>
    <t>08 JULY 2020</t>
  </si>
  <si>
    <t>14 JULY 2020</t>
  </si>
  <si>
    <t>19 JUNE 2020</t>
  </si>
  <si>
    <t>NO.</t>
  </si>
  <si>
    <t>AMOUNT</t>
  </si>
  <si>
    <t>NAME OF SUPPLIER</t>
  </si>
  <si>
    <t xml:space="preserve">Allenco Medical </t>
  </si>
  <si>
    <t>JD Strategy</t>
  </si>
  <si>
    <t>Logan Medicals</t>
  </si>
  <si>
    <t>SSG Cleaning Services</t>
  </si>
  <si>
    <t>Rainbow Earth</t>
  </si>
  <si>
    <t>Pro-N Medical Supplies</t>
  </si>
  <si>
    <t>TOTAL AMOUNT</t>
  </si>
  <si>
    <t>Faceshield</t>
  </si>
  <si>
    <t>Multi-Surge</t>
  </si>
  <si>
    <t>Reena Rewachanda</t>
  </si>
  <si>
    <t>MAAA0004727</t>
  </si>
  <si>
    <t>31 JULY 2020</t>
  </si>
  <si>
    <t>77 Technology, Crescent, Waterval</t>
  </si>
  <si>
    <t>Not yet Delivered</t>
  </si>
  <si>
    <t>Surgical Masks</t>
  </si>
  <si>
    <t>TOTAL EXPENDITURE</t>
  </si>
  <si>
    <r>
      <t>Surgical Mask 50p</t>
    </r>
    <r>
      <rPr>
        <b/>
        <sz val="11"/>
        <rFont val="Calibri"/>
        <family val="2"/>
        <scheme val="minor"/>
      </rPr>
      <t>/box</t>
    </r>
    <r>
      <rPr>
        <sz val="11"/>
        <rFont val="Calibri"/>
        <family val="2"/>
        <scheme val="minor"/>
      </rPr>
      <t xml:space="preserve"> (3ply, single-use)</t>
    </r>
  </si>
  <si>
    <t>Surgical Gloves (100 in a Box)</t>
  </si>
  <si>
    <t>National Treasury Transversal Contract List</t>
  </si>
  <si>
    <t>Central Supplier Database</t>
  </si>
  <si>
    <t>Supplier Sourced From</t>
  </si>
  <si>
    <t>Hand Sanitizer 70%  Alcohol base 500ml</t>
  </si>
  <si>
    <t>PPE  PROCUREMENT PER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</si>
</sst>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R-1C09]* #,##0.00_-;\-[$R-1C09]* #,##0.00_-;_-[$R-1C09]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1" fillId="0" borderId="1" xfId="0" applyFont="1" applyFill="1" applyBorder="1"/>
    <xf numFmtId="164" fontId="2" fillId="0" borderId="1" xfId="1" applyFont="1" applyFill="1" applyBorder="1" applyAlignment="1">
      <alignment horizontal="right"/>
    </xf>
    <xf numFmtId="164" fontId="2" fillId="0" borderId="1" xfId="1" applyFont="1" applyFill="1" applyBorder="1" applyAlignment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/>
    </xf>
    <xf numFmtId="0" fontId="4" fillId="3" borderId="0" xfId="0" applyFont="1" applyFill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4" fontId="2" fillId="0" borderId="1" xfId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1" xfId="0" applyFill="1" applyBorder="1" applyAlignment="1"/>
    <xf numFmtId="0" fontId="0" fillId="3" borderId="0" xfId="0" applyFill="1" applyAlignment="1"/>
    <xf numFmtId="0" fontId="2" fillId="0" borderId="1" xfId="0" applyFont="1" applyFill="1" applyBorder="1" applyAlignment="1"/>
    <xf numFmtId="0" fontId="0" fillId="0" borderId="0" xfId="0" applyAlignment="1"/>
    <xf numFmtId="0" fontId="0" fillId="0" borderId="1" xfId="0" applyFont="1" applyFill="1" applyBorder="1" applyAlignment="1"/>
    <xf numFmtId="165" fontId="2" fillId="0" borderId="1" xfId="0" applyNumberFormat="1" applyFont="1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>
      <alignment wrapText="1"/>
    </xf>
    <xf numFmtId="165" fontId="0" fillId="0" borderId="1" xfId="0" applyNumberFormat="1" applyFill="1" applyBorder="1" applyAlignment="1"/>
    <xf numFmtId="165" fontId="1" fillId="0" borderId="1" xfId="0" applyNumberFormat="1" applyFont="1" applyFill="1" applyBorder="1" applyAlignment="1"/>
    <xf numFmtId="165" fontId="0" fillId="0" borderId="0" xfId="0" applyNumberFormat="1" applyFill="1" applyAlignment="1"/>
    <xf numFmtId="165" fontId="0" fillId="0" borderId="0" xfId="0" applyNumberFormat="1" applyAlignment="1"/>
    <xf numFmtId="15" fontId="0" fillId="0" borderId="1" xfId="0" quotePrefix="1" applyNumberFormat="1" applyFill="1" applyBorder="1" applyAlignment="1"/>
    <xf numFmtId="0" fontId="0" fillId="0" borderId="1" xfId="0" quotePrefix="1" applyFill="1" applyBorder="1" applyAlignment="1"/>
    <xf numFmtId="0" fontId="0" fillId="0" borderId="1" xfId="0" quotePrefix="1" applyFill="1" applyBorder="1" applyAlignment="1">
      <alignment wrapText="1"/>
    </xf>
    <xf numFmtId="0" fontId="0" fillId="0" borderId="4" xfId="0" quotePrefix="1" applyFill="1" applyBorder="1" applyAlignment="1">
      <alignment wrapText="1"/>
    </xf>
    <xf numFmtId="0" fontId="1" fillId="0" borderId="0" xfId="0" applyFont="1"/>
    <xf numFmtId="164" fontId="0" fillId="0" borderId="0" xfId="1" applyFont="1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/>
    <xf numFmtId="164" fontId="1" fillId="2" borderId="1" xfId="1" applyFont="1" applyFill="1" applyBorder="1" applyAlignment="1"/>
    <xf numFmtId="165" fontId="1" fillId="0" borderId="0" xfId="0" applyNumberFormat="1" applyFont="1"/>
    <xf numFmtId="165" fontId="2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165" fontId="5" fillId="4" borderId="3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64" fontId="5" fillId="4" borderId="3" xfId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left"/>
    </xf>
    <xf numFmtId="164" fontId="7" fillId="0" borderId="1" xfId="1" applyFont="1" applyFill="1" applyBorder="1"/>
    <xf numFmtId="0" fontId="7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1" xfId="1" applyFont="1" applyFill="1" applyBorder="1"/>
    <xf numFmtId="0" fontId="1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" fillId="3" borderId="0" xfId="0" applyFont="1" applyFill="1" applyAlignment="1"/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12" sqref="B12"/>
    </sheetView>
  </sheetViews>
  <sheetFormatPr defaultRowHeight="15" x14ac:dyDescent="0.25"/>
  <cols>
    <col min="1" max="1" width="4.42578125" style="8" bestFit="1" customWidth="1"/>
    <col min="2" max="2" width="78.85546875" customWidth="1"/>
    <col min="3" max="3" width="38.85546875" style="36" customWidth="1"/>
  </cols>
  <sheetData>
    <row r="1" spans="1:4" ht="28.5" x14ac:dyDescent="0.45">
      <c r="B1" s="63" t="s">
        <v>150</v>
      </c>
      <c r="C1" s="64"/>
      <c r="D1" s="64"/>
    </row>
    <row r="3" spans="1:4" s="37" customFormat="1" ht="18.75" x14ac:dyDescent="0.3">
      <c r="A3" s="53" t="s">
        <v>125</v>
      </c>
      <c r="B3" s="53" t="s">
        <v>127</v>
      </c>
      <c r="C3" s="54" t="s">
        <v>126</v>
      </c>
    </row>
    <row r="4" spans="1:4" ht="18.75" x14ac:dyDescent="0.3">
      <c r="A4" s="55">
        <v>1</v>
      </c>
      <c r="B4" s="56" t="s">
        <v>32</v>
      </c>
      <c r="C4" s="57">
        <v>352275</v>
      </c>
    </row>
    <row r="5" spans="1:4" ht="18.75" x14ac:dyDescent="0.3">
      <c r="A5" s="55">
        <v>2</v>
      </c>
      <c r="B5" s="55" t="s">
        <v>58</v>
      </c>
      <c r="C5" s="57">
        <v>19529.830000000002</v>
      </c>
    </row>
    <row r="6" spans="1:4" ht="18.75" x14ac:dyDescent="0.3">
      <c r="A6" s="55">
        <v>3</v>
      </c>
      <c r="B6" s="58" t="s">
        <v>27</v>
      </c>
      <c r="C6" s="57">
        <v>86355.7</v>
      </c>
    </row>
    <row r="7" spans="1:4" ht="18.75" x14ac:dyDescent="0.3">
      <c r="A7" s="55">
        <v>4</v>
      </c>
      <c r="B7" s="55" t="s">
        <v>30</v>
      </c>
      <c r="C7" s="57">
        <v>36992.6</v>
      </c>
    </row>
    <row r="8" spans="1:4" ht="18.75" x14ac:dyDescent="0.3">
      <c r="A8" s="55">
        <v>5</v>
      </c>
      <c r="B8" s="58" t="s">
        <v>36</v>
      </c>
      <c r="C8" s="57">
        <v>43750</v>
      </c>
    </row>
    <row r="9" spans="1:4" ht="18.75" x14ac:dyDescent="0.3">
      <c r="A9" s="55">
        <v>6</v>
      </c>
      <c r="B9" s="58" t="s">
        <v>128</v>
      </c>
      <c r="C9" s="57">
        <v>27830</v>
      </c>
    </row>
    <row r="10" spans="1:4" ht="18.75" x14ac:dyDescent="0.3">
      <c r="A10" s="55">
        <v>7</v>
      </c>
      <c r="B10" s="58" t="s">
        <v>29</v>
      </c>
      <c r="C10" s="57">
        <v>183732.8</v>
      </c>
    </row>
    <row r="11" spans="1:4" ht="18.75" x14ac:dyDescent="0.3">
      <c r="A11" s="55">
        <v>8</v>
      </c>
      <c r="B11" s="58" t="s">
        <v>37</v>
      </c>
      <c r="C11" s="57">
        <v>39190</v>
      </c>
    </row>
    <row r="12" spans="1:4" ht="18.75" x14ac:dyDescent="0.3">
      <c r="A12" s="55">
        <v>9</v>
      </c>
      <c r="B12" s="58" t="s">
        <v>129</v>
      </c>
      <c r="C12" s="57">
        <v>112700</v>
      </c>
    </row>
    <row r="13" spans="1:4" ht="18.75" x14ac:dyDescent="0.3">
      <c r="A13" s="55">
        <v>10</v>
      </c>
      <c r="B13" s="58" t="s">
        <v>130</v>
      </c>
      <c r="C13" s="57">
        <v>28960.2</v>
      </c>
    </row>
    <row r="14" spans="1:4" ht="18.75" x14ac:dyDescent="0.3">
      <c r="A14" s="55">
        <v>11</v>
      </c>
      <c r="B14" s="58" t="s">
        <v>131</v>
      </c>
      <c r="C14" s="57">
        <v>322736.15000000002</v>
      </c>
    </row>
    <row r="15" spans="1:4" ht="18.75" x14ac:dyDescent="0.3">
      <c r="A15" s="55">
        <v>12</v>
      </c>
      <c r="B15" s="58" t="s">
        <v>31</v>
      </c>
      <c r="C15" s="57">
        <v>50001.75</v>
      </c>
    </row>
    <row r="16" spans="1:4" ht="18.75" x14ac:dyDescent="0.3">
      <c r="A16" s="55">
        <v>13</v>
      </c>
      <c r="B16" s="58" t="s">
        <v>132</v>
      </c>
      <c r="C16" s="57">
        <v>16000</v>
      </c>
    </row>
    <row r="17" spans="1:3" ht="18.75" x14ac:dyDescent="0.3">
      <c r="A17" s="55">
        <v>14</v>
      </c>
      <c r="B17" s="58" t="s">
        <v>133</v>
      </c>
      <c r="C17" s="57">
        <v>17912.13</v>
      </c>
    </row>
    <row r="18" spans="1:3" ht="18.75" x14ac:dyDescent="0.3">
      <c r="A18" s="55">
        <v>15</v>
      </c>
      <c r="B18" s="58" t="s">
        <v>136</v>
      </c>
      <c r="C18" s="57">
        <v>8625</v>
      </c>
    </row>
    <row r="19" spans="1:3" ht="18.75" x14ac:dyDescent="0.3">
      <c r="A19" s="55"/>
      <c r="B19" s="58"/>
      <c r="C19" s="57"/>
    </row>
    <row r="20" spans="1:3" s="35" customFormat="1" ht="18.75" x14ac:dyDescent="0.3">
      <c r="A20" s="59"/>
      <c r="B20" s="60" t="s">
        <v>134</v>
      </c>
      <c r="C20" s="61">
        <f>SUM(C4:C19)</f>
        <v>1346591.1599999997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22" zoomScale="110" zoomScaleNormal="110" workbookViewId="0">
      <selection activeCell="F8" sqref="F8"/>
    </sheetView>
  </sheetViews>
  <sheetFormatPr defaultRowHeight="15" x14ac:dyDescent="0.25"/>
  <cols>
    <col min="1" max="1" width="5.85546875" style="8" bestFit="1" customWidth="1"/>
    <col min="2" max="2" width="44.7109375" customWidth="1"/>
    <col min="3" max="3" width="11.42578125" style="22" customWidth="1"/>
    <col min="4" max="4" width="13" style="22" hidden="1" customWidth="1"/>
    <col min="5" max="5" width="14.42578125" style="17" bestFit="1" customWidth="1"/>
    <col min="6" max="6" width="34.5703125" style="8" customWidth="1"/>
    <col min="7" max="7" width="26.5703125" style="8" customWidth="1"/>
    <col min="8" max="8" width="27.7109375" style="22" customWidth="1"/>
    <col min="9" max="9" width="26" style="22" bestFit="1" customWidth="1"/>
    <col min="10" max="11" width="26" style="22" customWidth="1"/>
    <col min="12" max="12" width="18.140625" style="22" bestFit="1" customWidth="1"/>
    <col min="13" max="13" width="22.7109375" style="22" bestFit="1" customWidth="1"/>
    <col min="14" max="14" width="20.85546875" style="22" customWidth="1"/>
    <col min="15" max="15" width="19.42578125" style="22" customWidth="1"/>
    <col min="16" max="16" width="25" style="22" bestFit="1" customWidth="1"/>
    <col min="17" max="17" width="23.85546875" style="22" customWidth="1"/>
  </cols>
  <sheetData>
    <row r="1" spans="1:17" x14ac:dyDescent="0.25">
      <c r="A1" s="65" t="s">
        <v>38</v>
      </c>
      <c r="B1" s="66"/>
      <c r="C1" s="66"/>
      <c r="D1" s="66"/>
      <c r="E1" s="66"/>
      <c r="F1" s="10"/>
      <c r="G1" s="1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51" t="s">
        <v>0</v>
      </c>
      <c r="B2" s="51" t="s">
        <v>1</v>
      </c>
      <c r="C2" s="51" t="s">
        <v>2</v>
      </c>
      <c r="D2" s="52" t="s">
        <v>3</v>
      </c>
      <c r="E2" s="51" t="s">
        <v>4</v>
      </c>
      <c r="F2" s="51" t="s">
        <v>26</v>
      </c>
      <c r="G2" s="51" t="s">
        <v>148</v>
      </c>
      <c r="H2" s="51" t="s">
        <v>39</v>
      </c>
      <c r="I2" s="51" t="s">
        <v>90</v>
      </c>
      <c r="J2" s="51" t="s">
        <v>93</v>
      </c>
      <c r="K2" s="51" t="s">
        <v>108</v>
      </c>
      <c r="L2" s="51" t="s">
        <v>67</v>
      </c>
      <c r="M2" s="51" t="s">
        <v>40</v>
      </c>
      <c r="N2" s="51" t="s">
        <v>49</v>
      </c>
      <c r="O2" s="51" t="s">
        <v>42</v>
      </c>
      <c r="P2" s="51" t="s">
        <v>47</v>
      </c>
      <c r="Q2" s="51" t="s">
        <v>43</v>
      </c>
    </row>
    <row r="3" spans="1:17" s="1" customFormat="1" ht="30" x14ac:dyDescent="0.25">
      <c r="A3" s="6">
        <v>1</v>
      </c>
      <c r="B3" s="21" t="s">
        <v>144</v>
      </c>
      <c r="C3" s="21">
        <v>8</v>
      </c>
      <c r="D3" s="5">
        <v>1332.5</v>
      </c>
      <c r="E3" s="24">
        <f t="shared" ref="E3:E14" si="0">SUM(D3*C3)</f>
        <v>10660</v>
      </c>
      <c r="F3" s="11" t="s">
        <v>32</v>
      </c>
      <c r="G3" s="46" t="s">
        <v>146</v>
      </c>
      <c r="H3" s="25" t="s">
        <v>46</v>
      </c>
      <c r="I3" s="19" t="s">
        <v>91</v>
      </c>
      <c r="J3" s="19" t="s">
        <v>94</v>
      </c>
      <c r="K3" s="31" t="s">
        <v>109</v>
      </c>
      <c r="L3" s="19" t="s">
        <v>41</v>
      </c>
      <c r="M3" s="14" t="s">
        <v>52</v>
      </c>
      <c r="N3" s="19" t="s">
        <v>50</v>
      </c>
      <c r="O3" s="19" t="s">
        <v>53</v>
      </c>
      <c r="P3" s="19" t="s">
        <v>0</v>
      </c>
      <c r="Q3" s="21" t="s">
        <v>25</v>
      </c>
    </row>
    <row r="4" spans="1:17" s="1" customFormat="1" ht="30" x14ac:dyDescent="0.25">
      <c r="A4" s="6">
        <v>2</v>
      </c>
      <c r="B4" s="21" t="s">
        <v>6</v>
      </c>
      <c r="C4" s="21">
        <v>31</v>
      </c>
      <c r="D4" s="5">
        <v>1950</v>
      </c>
      <c r="E4" s="24">
        <f t="shared" si="0"/>
        <v>60450</v>
      </c>
      <c r="F4" s="11" t="s">
        <v>32</v>
      </c>
      <c r="G4" s="46" t="s">
        <v>146</v>
      </c>
      <c r="H4" s="25" t="s">
        <v>46</v>
      </c>
      <c r="I4" s="19" t="s">
        <v>91</v>
      </c>
      <c r="J4" s="19" t="s">
        <v>94</v>
      </c>
      <c r="K4" s="31" t="s">
        <v>109</v>
      </c>
      <c r="L4" s="19" t="s">
        <v>41</v>
      </c>
      <c r="M4" s="14" t="s">
        <v>52</v>
      </c>
      <c r="N4" s="19" t="s">
        <v>50</v>
      </c>
      <c r="O4" s="19" t="s">
        <v>53</v>
      </c>
      <c r="P4" s="19" t="s">
        <v>0</v>
      </c>
      <c r="Q4" s="21" t="s">
        <v>25</v>
      </c>
    </row>
    <row r="5" spans="1:17" s="1" customFormat="1" ht="30" x14ac:dyDescent="0.25">
      <c r="A5" s="6">
        <v>3</v>
      </c>
      <c r="B5" s="21" t="s">
        <v>145</v>
      </c>
      <c r="C5" s="21">
        <v>70</v>
      </c>
      <c r="D5" s="5">
        <v>460</v>
      </c>
      <c r="E5" s="24">
        <f t="shared" si="0"/>
        <v>32200</v>
      </c>
      <c r="F5" s="11" t="s">
        <v>32</v>
      </c>
      <c r="G5" s="46" t="s">
        <v>146</v>
      </c>
      <c r="H5" s="25" t="s">
        <v>46</v>
      </c>
      <c r="I5" s="19" t="s">
        <v>91</v>
      </c>
      <c r="J5" s="19" t="s">
        <v>94</v>
      </c>
      <c r="K5" s="31" t="s">
        <v>109</v>
      </c>
      <c r="L5" s="19" t="s">
        <v>41</v>
      </c>
      <c r="M5" s="14" t="s">
        <v>52</v>
      </c>
      <c r="N5" s="19" t="s">
        <v>50</v>
      </c>
      <c r="O5" s="19" t="s">
        <v>53</v>
      </c>
      <c r="P5" s="19" t="s">
        <v>0</v>
      </c>
      <c r="Q5" s="21" t="s">
        <v>25</v>
      </c>
    </row>
    <row r="6" spans="1:17" s="1" customFormat="1" ht="30" x14ac:dyDescent="0.25">
      <c r="A6" s="6">
        <v>4</v>
      </c>
      <c r="B6" s="21" t="s">
        <v>5</v>
      </c>
      <c r="C6" s="21">
        <v>42</v>
      </c>
      <c r="D6" s="5">
        <v>1332.5</v>
      </c>
      <c r="E6" s="24">
        <f t="shared" si="0"/>
        <v>55965</v>
      </c>
      <c r="F6" s="11" t="s">
        <v>32</v>
      </c>
      <c r="G6" s="46" t="s">
        <v>146</v>
      </c>
      <c r="H6" s="25" t="s">
        <v>46</v>
      </c>
      <c r="I6" s="19" t="s">
        <v>91</v>
      </c>
      <c r="J6" s="19" t="s">
        <v>94</v>
      </c>
      <c r="K6" s="31" t="s">
        <v>110</v>
      </c>
      <c r="L6" s="19" t="s">
        <v>41</v>
      </c>
      <c r="M6" s="14" t="s">
        <v>52</v>
      </c>
      <c r="N6" s="19" t="s">
        <v>50</v>
      </c>
      <c r="O6" s="19" t="s">
        <v>53</v>
      </c>
      <c r="P6" s="19" t="s">
        <v>0</v>
      </c>
      <c r="Q6" s="21" t="s">
        <v>25</v>
      </c>
    </row>
    <row r="7" spans="1:17" s="1" customFormat="1" ht="30" x14ac:dyDescent="0.25">
      <c r="A7" s="6">
        <v>5</v>
      </c>
      <c r="B7" s="21" t="s">
        <v>6</v>
      </c>
      <c r="C7" s="21">
        <v>90</v>
      </c>
      <c r="D7" s="5">
        <v>1950</v>
      </c>
      <c r="E7" s="24">
        <f t="shared" si="0"/>
        <v>175500</v>
      </c>
      <c r="F7" s="11" t="s">
        <v>32</v>
      </c>
      <c r="G7" s="46" t="s">
        <v>146</v>
      </c>
      <c r="H7" s="25" t="s">
        <v>46</v>
      </c>
      <c r="I7" s="19" t="s">
        <v>91</v>
      </c>
      <c r="J7" s="19" t="s">
        <v>94</v>
      </c>
      <c r="K7" s="31" t="s">
        <v>110</v>
      </c>
      <c r="L7" s="19" t="s">
        <v>41</v>
      </c>
      <c r="M7" s="14" t="s">
        <v>52</v>
      </c>
      <c r="N7" s="19" t="s">
        <v>50</v>
      </c>
      <c r="O7" s="19" t="s">
        <v>53</v>
      </c>
      <c r="P7" s="19" t="s">
        <v>0</v>
      </c>
      <c r="Q7" s="21" t="s">
        <v>25</v>
      </c>
    </row>
    <row r="8" spans="1:17" s="1" customFormat="1" ht="30" x14ac:dyDescent="0.25">
      <c r="A8" s="6">
        <v>6</v>
      </c>
      <c r="B8" s="21" t="s">
        <v>7</v>
      </c>
      <c r="C8" s="21">
        <v>50</v>
      </c>
      <c r="D8" s="5">
        <v>350</v>
      </c>
      <c r="E8" s="24">
        <f t="shared" si="0"/>
        <v>17500</v>
      </c>
      <c r="F8" s="11" t="s">
        <v>32</v>
      </c>
      <c r="G8" s="46" t="s">
        <v>146</v>
      </c>
      <c r="H8" s="25" t="s">
        <v>46</v>
      </c>
      <c r="I8" s="19" t="s">
        <v>91</v>
      </c>
      <c r="J8" s="19" t="s">
        <v>94</v>
      </c>
      <c r="K8" s="31" t="s">
        <v>110</v>
      </c>
      <c r="L8" s="19" t="s">
        <v>41</v>
      </c>
      <c r="M8" s="14" t="s">
        <v>52</v>
      </c>
      <c r="N8" s="19" t="s">
        <v>50</v>
      </c>
      <c r="O8" s="19" t="s">
        <v>53</v>
      </c>
      <c r="P8" s="19" t="s">
        <v>0</v>
      </c>
      <c r="Q8" s="21" t="s">
        <v>25</v>
      </c>
    </row>
    <row r="9" spans="1:17" s="1" customFormat="1" ht="30" x14ac:dyDescent="0.25">
      <c r="A9" s="6">
        <v>7</v>
      </c>
      <c r="B9" s="21" t="s">
        <v>8</v>
      </c>
      <c r="C9" s="21">
        <v>67</v>
      </c>
      <c r="D9" s="5">
        <v>291.49</v>
      </c>
      <c r="E9" s="24">
        <f t="shared" si="0"/>
        <v>19529.830000000002</v>
      </c>
      <c r="F9" s="9" t="s">
        <v>58</v>
      </c>
      <c r="G9" s="47" t="s">
        <v>146</v>
      </c>
      <c r="H9" s="25" t="s">
        <v>60</v>
      </c>
      <c r="I9" s="19" t="s">
        <v>91</v>
      </c>
      <c r="J9" s="19" t="s">
        <v>95</v>
      </c>
      <c r="K9" s="32" t="s">
        <v>110</v>
      </c>
      <c r="L9" s="19" t="s">
        <v>57</v>
      </c>
      <c r="M9" s="14" t="s">
        <v>56</v>
      </c>
      <c r="N9" s="19" t="s">
        <v>59</v>
      </c>
      <c r="O9" s="19" t="s">
        <v>59</v>
      </c>
      <c r="P9" s="19"/>
      <c r="Q9" s="21" t="s">
        <v>25</v>
      </c>
    </row>
    <row r="10" spans="1:17" s="1" customFormat="1" ht="60" x14ac:dyDescent="0.25">
      <c r="A10" s="6">
        <v>8</v>
      </c>
      <c r="B10" s="21" t="s">
        <v>149</v>
      </c>
      <c r="C10" s="21">
        <v>30</v>
      </c>
      <c r="D10" s="5">
        <v>89.99</v>
      </c>
      <c r="E10" s="24">
        <f t="shared" si="0"/>
        <v>2699.7</v>
      </c>
      <c r="F10" s="9" t="s">
        <v>27</v>
      </c>
      <c r="G10" s="62" t="s">
        <v>147</v>
      </c>
      <c r="H10" s="18" t="s">
        <v>71</v>
      </c>
      <c r="I10" s="14" t="s">
        <v>92</v>
      </c>
      <c r="J10" s="14" t="s">
        <v>96</v>
      </c>
      <c r="K10" s="33" t="s">
        <v>111</v>
      </c>
      <c r="L10" s="19" t="s">
        <v>41</v>
      </c>
      <c r="M10" s="38" t="s">
        <v>70</v>
      </c>
      <c r="N10" s="19" t="s">
        <v>72</v>
      </c>
      <c r="O10" s="19" t="s">
        <v>53</v>
      </c>
      <c r="P10" s="19" t="s">
        <v>0</v>
      </c>
      <c r="Q10" s="21" t="s">
        <v>25</v>
      </c>
    </row>
    <row r="11" spans="1:17" s="1" customFormat="1" ht="30" x14ac:dyDescent="0.25">
      <c r="A11" s="6">
        <v>9</v>
      </c>
      <c r="B11" s="21" t="s">
        <v>24</v>
      </c>
      <c r="C11" s="21">
        <v>740</v>
      </c>
      <c r="D11" s="5">
        <v>49.99</v>
      </c>
      <c r="E11" s="24">
        <f t="shared" si="0"/>
        <v>36992.6</v>
      </c>
      <c r="F11" s="6" t="s">
        <v>30</v>
      </c>
      <c r="G11" s="48" t="s">
        <v>146</v>
      </c>
      <c r="H11" s="25" t="s">
        <v>76</v>
      </c>
      <c r="I11" s="19" t="s">
        <v>91</v>
      </c>
      <c r="J11" s="19" t="s">
        <v>97</v>
      </c>
      <c r="K11" s="32" t="s">
        <v>112</v>
      </c>
      <c r="L11" s="19" t="s">
        <v>41</v>
      </c>
      <c r="M11" s="14" t="s">
        <v>75</v>
      </c>
      <c r="N11" s="19" t="s">
        <v>50</v>
      </c>
      <c r="O11" s="19" t="s">
        <v>53</v>
      </c>
      <c r="P11" s="19" t="s">
        <v>0</v>
      </c>
      <c r="Q11" s="21" t="s">
        <v>25</v>
      </c>
    </row>
    <row r="12" spans="1:17" s="1" customFormat="1" ht="30" x14ac:dyDescent="0.25">
      <c r="A12" s="6">
        <v>10</v>
      </c>
      <c r="B12" s="21" t="s">
        <v>9</v>
      </c>
      <c r="C12" s="21">
        <v>25</v>
      </c>
      <c r="D12" s="5">
        <v>1750</v>
      </c>
      <c r="E12" s="24">
        <f t="shared" si="0"/>
        <v>43750</v>
      </c>
      <c r="F12" s="23" t="s">
        <v>36</v>
      </c>
      <c r="G12" s="48" t="s">
        <v>146</v>
      </c>
      <c r="H12" s="25" t="s">
        <v>74</v>
      </c>
      <c r="I12" s="19" t="s">
        <v>91</v>
      </c>
      <c r="J12" s="19" t="s">
        <v>98</v>
      </c>
      <c r="K12" s="32" t="s">
        <v>112</v>
      </c>
      <c r="L12" s="19" t="s">
        <v>41</v>
      </c>
      <c r="M12" s="14" t="s">
        <v>73</v>
      </c>
      <c r="N12" s="19" t="s">
        <v>51</v>
      </c>
      <c r="O12" s="19" t="s">
        <v>53</v>
      </c>
      <c r="P12" s="19" t="s">
        <v>0</v>
      </c>
      <c r="Q12" s="21" t="s">
        <v>25</v>
      </c>
    </row>
    <row r="13" spans="1:17" s="16" customFormat="1" ht="45" x14ac:dyDescent="0.25">
      <c r="A13" s="15">
        <v>11</v>
      </c>
      <c r="B13" s="21" t="s">
        <v>10</v>
      </c>
      <c r="C13" s="21">
        <v>500</v>
      </c>
      <c r="D13" s="5">
        <v>25.3</v>
      </c>
      <c r="E13" s="24">
        <f t="shared" si="0"/>
        <v>12650</v>
      </c>
      <c r="F13" s="23" t="s">
        <v>33</v>
      </c>
      <c r="G13" s="48" t="s">
        <v>146</v>
      </c>
      <c r="H13" s="25" t="s">
        <v>48</v>
      </c>
      <c r="I13" s="19" t="s">
        <v>91</v>
      </c>
      <c r="J13" s="19" t="s">
        <v>105</v>
      </c>
      <c r="K13" s="31" t="s">
        <v>113</v>
      </c>
      <c r="L13" s="19" t="s">
        <v>41</v>
      </c>
      <c r="M13" s="14" t="s">
        <v>44</v>
      </c>
      <c r="N13" s="14" t="s">
        <v>51</v>
      </c>
      <c r="O13" s="19" t="s">
        <v>45</v>
      </c>
      <c r="P13" s="19" t="s">
        <v>0</v>
      </c>
      <c r="Q13" s="21" t="s">
        <v>25</v>
      </c>
    </row>
    <row r="14" spans="1:17" s="1" customFormat="1" ht="30" x14ac:dyDescent="0.25">
      <c r="A14" s="6">
        <v>12</v>
      </c>
      <c r="B14" s="21" t="s">
        <v>11</v>
      </c>
      <c r="C14" s="21">
        <v>600</v>
      </c>
      <c r="D14" s="5">
        <v>109.14</v>
      </c>
      <c r="E14" s="24">
        <f t="shared" si="0"/>
        <v>65484</v>
      </c>
      <c r="F14" s="11" t="s">
        <v>29</v>
      </c>
      <c r="G14" s="46" t="s">
        <v>147</v>
      </c>
      <c r="H14" s="25" t="s">
        <v>66</v>
      </c>
      <c r="I14" s="19" t="s">
        <v>91</v>
      </c>
      <c r="J14" s="19" t="s">
        <v>104</v>
      </c>
      <c r="K14" s="32" t="s">
        <v>114</v>
      </c>
      <c r="L14" s="19" t="s">
        <v>41</v>
      </c>
      <c r="M14" s="14" t="s">
        <v>65</v>
      </c>
      <c r="N14" s="19" t="s">
        <v>51</v>
      </c>
      <c r="O14" s="19" t="s">
        <v>53</v>
      </c>
      <c r="P14" s="19" t="s">
        <v>0</v>
      </c>
      <c r="Q14" s="21" t="s">
        <v>25</v>
      </c>
    </row>
    <row r="15" spans="1:17" s="1" customFormat="1" ht="30" x14ac:dyDescent="0.25">
      <c r="A15" s="6">
        <v>13</v>
      </c>
      <c r="B15" s="21" t="s">
        <v>12</v>
      </c>
      <c r="C15" s="21">
        <v>1000</v>
      </c>
      <c r="D15" s="5">
        <v>120</v>
      </c>
      <c r="E15" s="5">
        <v>118248.8</v>
      </c>
      <c r="F15" s="12" t="s">
        <v>29</v>
      </c>
      <c r="G15" s="49" t="s">
        <v>147</v>
      </c>
      <c r="H15" s="25" t="s">
        <v>66</v>
      </c>
      <c r="I15" s="19" t="s">
        <v>91</v>
      </c>
      <c r="J15" s="19" t="s">
        <v>104</v>
      </c>
      <c r="K15" s="32" t="s">
        <v>115</v>
      </c>
      <c r="L15" s="19" t="s">
        <v>41</v>
      </c>
      <c r="M15" s="14" t="s">
        <v>65</v>
      </c>
      <c r="N15" s="19" t="s">
        <v>51</v>
      </c>
      <c r="O15" s="19" t="s">
        <v>53</v>
      </c>
      <c r="P15" s="19" t="s">
        <v>0</v>
      </c>
      <c r="Q15" s="21" t="s">
        <v>25</v>
      </c>
    </row>
    <row r="16" spans="1:17" s="1" customFormat="1" ht="30" x14ac:dyDescent="0.25">
      <c r="A16" s="6">
        <v>14</v>
      </c>
      <c r="B16" s="21" t="s">
        <v>13</v>
      </c>
      <c r="C16" s="21">
        <v>110</v>
      </c>
      <c r="D16" s="5">
        <v>29</v>
      </c>
      <c r="E16" s="24">
        <f>SUM(D16*C16)</f>
        <v>3190</v>
      </c>
      <c r="F16" s="23" t="s">
        <v>37</v>
      </c>
      <c r="G16" s="48" t="s">
        <v>147</v>
      </c>
      <c r="H16" s="25" t="s">
        <v>55</v>
      </c>
      <c r="I16" s="19" t="s">
        <v>91</v>
      </c>
      <c r="J16" s="19" t="s">
        <v>99</v>
      </c>
      <c r="K16" s="32" t="s">
        <v>115</v>
      </c>
      <c r="L16" s="19" t="s">
        <v>41</v>
      </c>
      <c r="M16" s="14" t="s">
        <v>54</v>
      </c>
      <c r="N16" s="19" t="s">
        <v>51</v>
      </c>
      <c r="O16" s="19" t="s">
        <v>53</v>
      </c>
      <c r="P16" s="19" t="s">
        <v>0</v>
      </c>
      <c r="Q16" s="21" t="s">
        <v>25</v>
      </c>
    </row>
    <row r="17" spans="1:17" s="1" customFormat="1" ht="30" x14ac:dyDescent="0.25">
      <c r="A17" s="6">
        <v>15</v>
      </c>
      <c r="B17" s="21" t="s">
        <v>16</v>
      </c>
      <c r="C17" s="21">
        <v>20</v>
      </c>
      <c r="D17" s="5">
        <v>420</v>
      </c>
      <c r="E17" s="24">
        <f>SUM(D17*C17)</f>
        <v>8400</v>
      </c>
      <c r="F17" s="23" t="s">
        <v>37</v>
      </c>
      <c r="G17" s="48" t="s">
        <v>147</v>
      </c>
      <c r="H17" s="25" t="s">
        <v>55</v>
      </c>
      <c r="I17" s="19" t="s">
        <v>91</v>
      </c>
      <c r="J17" s="19" t="s">
        <v>99</v>
      </c>
      <c r="K17" s="32" t="s">
        <v>115</v>
      </c>
      <c r="L17" s="19" t="s">
        <v>41</v>
      </c>
      <c r="M17" s="14" t="s">
        <v>54</v>
      </c>
      <c r="N17" s="19" t="s">
        <v>51</v>
      </c>
      <c r="O17" s="19" t="s">
        <v>53</v>
      </c>
      <c r="P17" s="19" t="s">
        <v>0</v>
      </c>
      <c r="Q17" s="21" t="s">
        <v>25</v>
      </c>
    </row>
    <row r="18" spans="1:17" s="1" customFormat="1" ht="30" x14ac:dyDescent="0.25">
      <c r="A18" s="6">
        <v>16</v>
      </c>
      <c r="B18" s="21" t="s">
        <v>14</v>
      </c>
      <c r="C18" s="21">
        <v>400</v>
      </c>
      <c r="D18" s="5">
        <v>69</v>
      </c>
      <c r="E18" s="24">
        <f>SUM(D18*C18)</f>
        <v>27600</v>
      </c>
      <c r="F18" s="23" t="s">
        <v>37</v>
      </c>
      <c r="G18" s="48" t="s">
        <v>147</v>
      </c>
      <c r="H18" s="25" t="s">
        <v>55</v>
      </c>
      <c r="I18" s="19" t="s">
        <v>91</v>
      </c>
      <c r="J18" s="19" t="s">
        <v>99</v>
      </c>
      <c r="K18" s="32" t="s">
        <v>115</v>
      </c>
      <c r="L18" s="19" t="s">
        <v>41</v>
      </c>
      <c r="M18" s="14" t="s">
        <v>54</v>
      </c>
      <c r="N18" s="19" t="s">
        <v>51</v>
      </c>
      <c r="O18" s="19" t="s">
        <v>53</v>
      </c>
      <c r="P18" s="19" t="s">
        <v>0</v>
      </c>
      <c r="Q18" s="21" t="s">
        <v>25</v>
      </c>
    </row>
    <row r="19" spans="1:17" s="1" customFormat="1" ht="30" x14ac:dyDescent="0.25">
      <c r="A19" s="6">
        <v>17</v>
      </c>
      <c r="B19" s="21" t="s">
        <v>9</v>
      </c>
      <c r="C19" s="21">
        <v>56</v>
      </c>
      <c r="D19" s="5">
        <v>2012.5</v>
      </c>
      <c r="E19" s="5">
        <v>112700</v>
      </c>
      <c r="F19" s="23" t="s">
        <v>35</v>
      </c>
      <c r="G19" s="48" t="s">
        <v>146</v>
      </c>
      <c r="H19" s="25" t="s">
        <v>64</v>
      </c>
      <c r="I19" s="19" t="s">
        <v>91</v>
      </c>
      <c r="J19" s="19" t="s">
        <v>103</v>
      </c>
      <c r="K19" s="32" t="s">
        <v>113</v>
      </c>
      <c r="L19" s="19" t="s">
        <v>41</v>
      </c>
      <c r="M19" s="14" t="s">
        <v>63</v>
      </c>
      <c r="N19" s="19" t="s">
        <v>50</v>
      </c>
      <c r="O19" s="19" t="s">
        <v>53</v>
      </c>
      <c r="P19" s="19" t="s">
        <v>0</v>
      </c>
      <c r="Q19" s="21" t="s">
        <v>25</v>
      </c>
    </row>
    <row r="20" spans="1:17" s="1" customFormat="1" ht="45" x14ac:dyDescent="0.25">
      <c r="A20" s="6">
        <v>18</v>
      </c>
      <c r="B20" s="21" t="s">
        <v>15</v>
      </c>
      <c r="C20" s="21">
        <v>60</v>
      </c>
      <c r="D20" s="5">
        <v>482.67</v>
      </c>
      <c r="E20" s="24">
        <f>SUM(D20*C20)</f>
        <v>28960.2</v>
      </c>
      <c r="F20" s="23" t="s">
        <v>34</v>
      </c>
      <c r="G20" s="48" t="s">
        <v>146</v>
      </c>
      <c r="H20" s="25" t="s">
        <v>69</v>
      </c>
      <c r="I20" s="19" t="s">
        <v>91</v>
      </c>
      <c r="J20" s="19" t="s">
        <v>102</v>
      </c>
      <c r="K20" s="32" t="s">
        <v>113</v>
      </c>
      <c r="L20" s="19" t="s">
        <v>41</v>
      </c>
      <c r="M20" s="14" t="s">
        <v>68</v>
      </c>
      <c r="N20" s="19" t="s">
        <v>50</v>
      </c>
      <c r="O20" s="19" t="s">
        <v>45</v>
      </c>
      <c r="P20" s="19" t="s">
        <v>0</v>
      </c>
      <c r="Q20" s="21" t="s">
        <v>25</v>
      </c>
    </row>
    <row r="21" spans="1:17" s="17" customFormat="1" ht="45" x14ac:dyDescent="0.25">
      <c r="A21" s="15">
        <v>19</v>
      </c>
      <c r="B21" s="21" t="s">
        <v>22</v>
      </c>
      <c r="C21" s="21">
        <v>45</v>
      </c>
      <c r="D21" s="5">
        <v>1111.1500000000001</v>
      </c>
      <c r="E21" s="24">
        <f>SUM(D21*C21)</f>
        <v>50001.750000000007</v>
      </c>
      <c r="F21" s="24" t="s">
        <v>31</v>
      </c>
      <c r="G21" s="46" t="s">
        <v>147</v>
      </c>
      <c r="H21" s="25" t="s">
        <v>61</v>
      </c>
      <c r="I21" s="19" t="s">
        <v>91</v>
      </c>
      <c r="J21" s="19" t="s">
        <v>100</v>
      </c>
      <c r="K21" s="32" t="s">
        <v>122</v>
      </c>
      <c r="L21" s="19" t="s">
        <v>41</v>
      </c>
      <c r="M21" s="14" t="s">
        <v>62</v>
      </c>
      <c r="N21" s="19" t="s">
        <v>50</v>
      </c>
      <c r="O21" s="19" t="s">
        <v>53</v>
      </c>
      <c r="P21" s="19" t="s">
        <v>0</v>
      </c>
      <c r="Q21" s="21" t="s">
        <v>25</v>
      </c>
    </row>
    <row r="22" spans="1:17" s="1" customFormat="1" ht="30" x14ac:dyDescent="0.25">
      <c r="A22" s="6">
        <v>20</v>
      </c>
      <c r="B22" s="21" t="s">
        <v>135</v>
      </c>
      <c r="C22" s="21">
        <v>250</v>
      </c>
      <c r="D22" s="5">
        <v>34.5</v>
      </c>
      <c r="E22" s="24">
        <f t="shared" ref="E22:E23" si="1">SUM(D22*C22)</f>
        <v>8625</v>
      </c>
      <c r="F22" s="11" t="s">
        <v>136</v>
      </c>
      <c r="G22" s="50" t="s">
        <v>146</v>
      </c>
      <c r="H22" s="19" t="s">
        <v>137</v>
      </c>
      <c r="I22" s="19" t="s">
        <v>91</v>
      </c>
      <c r="J22" s="19" t="s">
        <v>138</v>
      </c>
      <c r="K22" s="31" t="s">
        <v>139</v>
      </c>
      <c r="L22" s="19" t="s">
        <v>41</v>
      </c>
      <c r="M22" s="14" t="s">
        <v>140</v>
      </c>
      <c r="N22" s="19" t="s">
        <v>50</v>
      </c>
      <c r="O22" s="19" t="s">
        <v>45</v>
      </c>
      <c r="P22" s="19" t="s">
        <v>0</v>
      </c>
      <c r="Q22" s="21" t="s">
        <v>141</v>
      </c>
    </row>
    <row r="23" spans="1:17" s="1" customFormat="1" ht="45" x14ac:dyDescent="0.25">
      <c r="A23" s="6">
        <v>21</v>
      </c>
      <c r="B23" s="21" t="s">
        <v>142</v>
      </c>
      <c r="C23" s="21">
        <v>1650</v>
      </c>
      <c r="D23" s="5">
        <v>9.1999999999999993</v>
      </c>
      <c r="E23" s="24">
        <f t="shared" si="1"/>
        <v>15179.999999999998</v>
      </c>
      <c r="F23" s="11" t="s">
        <v>33</v>
      </c>
      <c r="G23" s="50" t="s">
        <v>146</v>
      </c>
      <c r="H23" s="19" t="s">
        <v>48</v>
      </c>
      <c r="I23" s="19" t="s">
        <v>91</v>
      </c>
      <c r="J23" s="19" t="s">
        <v>105</v>
      </c>
      <c r="K23" s="32" t="s">
        <v>139</v>
      </c>
      <c r="L23" s="19" t="s">
        <v>41</v>
      </c>
      <c r="M23" s="14" t="s">
        <v>44</v>
      </c>
      <c r="N23" s="19" t="s">
        <v>51</v>
      </c>
      <c r="O23" s="19" t="s">
        <v>45</v>
      </c>
      <c r="P23" s="19" t="s">
        <v>0</v>
      </c>
      <c r="Q23" s="21" t="s">
        <v>141</v>
      </c>
    </row>
    <row r="24" spans="1:17" s="1" customFormat="1" ht="20.25" customHeight="1" x14ac:dyDescent="0.25">
      <c r="A24" s="6"/>
      <c r="B24" s="2"/>
      <c r="C24" s="21"/>
      <c r="D24" s="4"/>
      <c r="E24" s="24"/>
      <c r="F24" s="11"/>
      <c r="G24" s="44"/>
      <c r="H24" s="19"/>
      <c r="I24" s="19"/>
      <c r="J24" s="19"/>
      <c r="K24" s="19"/>
      <c r="L24" s="19"/>
      <c r="M24" s="14"/>
      <c r="N24" s="19"/>
      <c r="O24" s="19"/>
      <c r="P24" s="19"/>
      <c r="Q24" s="21"/>
    </row>
    <row r="25" spans="1:17" s="1" customFormat="1" x14ac:dyDescent="0.25">
      <c r="A25" s="6"/>
      <c r="B25" s="3" t="s">
        <v>143</v>
      </c>
      <c r="C25" s="19"/>
      <c r="D25" s="27"/>
      <c r="E25" s="28">
        <f>SUM(E3:E24)</f>
        <v>906286.88</v>
      </c>
      <c r="F25" s="13"/>
      <c r="G25" s="45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x14ac:dyDescent="0.25">
      <c r="A26" s="7"/>
      <c r="C26" s="17"/>
      <c r="D26" s="29"/>
      <c r="E26" s="17"/>
      <c r="F26" s="7"/>
      <c r="G26" s="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s="1" customFormat="1" x14ac:dyDescent="0.25">
      <c r="A27" s="7"/>
      <c r="C27" s="17"/>
      <c r="D27" s="29"/>
      <c r="E27" s="17"/>
      <c r="F27" s="7"/>
      <c r="G27" s="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s="1" customFormat="1" x14ac:dyDescent="0.25">
      <c r="A28" s="7"/>
      <c r="C28" s="17"/>
      <c r="D28" s="29"/>
      <c r="E28" s="17"/>
      <c r="F28" s="7"/>
      <c r="G28" s="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s="1" customFormat="1" x14ac:dyDescent="0.25">
      <c r="A29" s="7"/>
      <c r="C29" s="17"/>
      <c r="D29" s="29"/>
      <c r="E29" s="17"/>
      <c r="F29" s="7"/>
      <c r="G29" s="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1" customFormat="1" x14ac:dyDescent="0.25">
      <c r="A30" s="7"/>
      <c r="C30" s="17"/>
      <c r="D30" s="29"/>
      <c r="E30" s="17"/>
      <c r="F30" s="7"/>
      <c r="G30" s="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25">
      <c r="D31" s="30"/>
    </row>
    <row r="32" spans="1:17" x14ac:dyDescent="0.25">
      <c r="D32" s="30"/>
    </row>
  </sheetData>
  <autoFilter ref="A2:Q23"/>
  <mergeCells count="1">
    <mergeCell ref="A1:E1"/>
  </mergeCells>
  <pageMargins left="0.7" right="0.7" top="0.75" bottom="0.75" header="0.3" footer="0.3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22" workbookViewId="0">
      <selection activeCell="F17" sqref="F17"/>
    </sheetView>
  </sheetViews>
  <sheetFormatPr defaultRowHeight="15" x14ac:dyDescent="0.25"/>
  <cols>
    <col min="2" max="2" width="42.28515625" bestFit="1" customWidth="1"/>
    <col min="4" max="4" width="13.42578125" customWidth="1"/>
    <col min="5" max="5" width="15.28515625" customWidth="1"/>
    <col min="6" max="6" width="25.5703125" bestFit="1" customWidth="1"/>
    <col min="7" max="7" width="28.85546875" bestFit="1" customWidth="1"/>
    <col min="8" max="8" width="20.42578125" bestFit="1" customWidth="1"/>
    <col min="9" max="9" width="13.7109375" bestFit="1" customWidth="1"/>
    <col min="10" max="10" width="12.28515625" bestFit="1" customWidth="1"/>
    <col min="11" max="11" width="18.140625" bestFit="1" customWidth="1"/>
    <col min="12" max="12" width="22" bestFit="1" customWidth="1"/>
    <col min="13" max="13" width="20.140625" bestFit="1" customWidth="1"/>
    <col min="14" max="14" width="15.140625" bestFit="1" customWidth="1"/>
    <col min="15" max="15" width="12.42578125" customWidth="1"/>
    <col min="16" max="16" width="9.7109375" bestFit="1" customWidth="1"/>
  </cols>
  <sheetData>
    <row r="1" spans="1:16" s="35" customFormat="1" x14ac:dyDescent="0.25">
      <c r="A1" s="39" t="s">
        <v>0</v>
      </c>
      <c r="B1" s="40" t="s">
        <v>1</v>
      </c>
      <c r="C1" s="41" t="s">
        <v>2</v>
      </c>
      <c r="D1" s="42" t="s">
        <v>3</v>
      </c>
      <c r="E1" s="41" t="s">
        <v>4</v>
      </c>
      <c r="F1" s="39" t="s">
        <v>26</v>
      </c>
      <c r="G1" s="41" t="s">
        <v>39</v>
      </c>
      <c r="H1" s="41" t="s">
        <v>90</v>
      </c>
      <c r="I1" s="41" t="s">
        <v>93</v>
      </c>
      <c r="J1" s="41" t="s">
        <v>108</v>
      </c>
      <c r="K1" s="41" t="s">
        <v>67</v>
      </c>
      <c r="L1" s="41" t="s">
        <v>40</v>
      </c>
      <c r="M1" s="41" t="s">
        <v>49</v>
      </c>
      <c r="N1" s="41" t="s">
        <v>42</v>
      </c>
      <c r="O1" s="41" t="s">
        <v>47</v>
      </c>
      <c r="P1" s="41" t="s">
        <v>43</v>
      </c>
    </row>
    <row r="2" spans="1:16" s="1" customFormat="1" ht="45" x14ac:dyDescent="0.25">
      <c r="A2" s="6">
        <v>1</v>
      </c>
      <c r="B2" s="21" t="s">
        <v>18</v>
      </c>
      <c r="C2" s="21">
        <v>13</v>
      </c>
      <c r="D2" s="5">
        <v>18420.75</v>
      </c>
      <c r="E2" s="24">
        <f t="shared" ref="E2:E9" si="0">SUM(D2*C2)</f>
        <v>239469.75</v>
      </c>
      <c r="F2" s="11" t="s">
        <v>28</v>
      </c>
      <c r="G2" s="19" t="s">
        <v>78</v>
      </c>
      <c r="H2" s="19" t="s">
        <v>92</v>
      </c>
      <c r="I2" s="19" t="s">
        <v>101</v>
      </c>
      <c r="J2" s="34" t="s">
        <v>116</v>
      </c>
      <c r="K2" s="19" t="s">
        <v>41</v>
      </c>
      <c r="L2" s="14" t="s">
        <v>77</v>
      </c>
      <c r="M2" s="19" t="s">
        <v>79</v>
      </c>
      <c r="N2" s="19" t="s">
        <v>80</v>
      </c>
      <c r="O2" s="19" t="s">
        <v>0</v>
      </c>
      <c r="P2" s="21" t="s">
        <v>25</v>
      </c>
    </row>
    <row r="3" spans="1:16" s="1" customFormat="1" ht="45" x14ac:dyDescent="0.25">
      <c r="A3" s="6">
        <v>2</v>
      </c>
      <c r="B3" s="21" t="s">
        <v>20</v>
      </c>
      <c r="C3" s="21">
        <v>1</v>
      </c>
      <c r="D3" s="5">
        <v>20816.599999999999</v>
      </c>
      <c r="E3" s="24">
        <f t="shared" si="0"/>
        <v>20816.599999999999</v>
      </c>
      <c r="F3" s="11" t="s">
        <v>28</v>
      </c>
      <c r="G3" s="19" t="s">
        <v>78</v>
      </c>
      <c r="H3" s="19" t="s">
        <v>92</v>
      </c>
      <c r="I3" s="19" t="s">
        <v>101</v>
      </c>
      <c r="J3" s="32" t="s">
        <v>117</v>
      </c>
      <c r="K3" s="19" t="s">
        <v>41</v>
      </c>
      <c r="L3" s="14" t="s">
        <v>77</v>
      </c>
      <c r="M3" s="19" t="s">
        <v>79</v>
      </c>
      <c r="N3" s="19" t="s">
        <v>80</v>
      </c>
      <c r="O3" s="19" t="s">
        <v>0</v>
      </c>
      <c r="P3" s="21" t="s">
        <v>25</v>
      </c>
    </row>
    <row r="4" spans="1:16" s="1" customFormat="1" ht="45" x14ac:dyDescent="0.25">
      <c r="A4" s="6">
        <v>3</v>
      </c>
      <c r="B4" s="21" t="s">
        <v>19</v>
      </c>
      <c r="C4" s="21">
        <v>1</v>
      </c>
      <c r="D4" s="5">
        <v>20816.599999999999</v>
      </c>
      <c r="E4" s="24">
        <f t="shared" si="0"/>
        <v>20816.599999999999</v>
      </c>
      <c r="F4" s="11" t="s">
        <v>28</v>
      </c>
      <c r="G4" s="19" t="s">
        <v>78</v>
      </c>
      <c r="H4" s="19" t="s">
        <v>92</v>
      </c>
      <c r="I4" s="19" t="s">
        <v>101</v>
      </c>
      <c r="J4" s="32" t="s">
        <v>124</v>
      </c>
      <c r="K4" s="19" t="s">
        <v>41</v>
      </c>
      <c r="L4" s="14" t="s">
        <v>77</v>
      </c>
      <c r="M4" s="19" t="s">
        <v>79</v>
      </c>
      <c r="N4" s="19" t="s">
        <v>80</v>
      </c>
      <c r="O4" s="19" t="s">
        <v>0</v>
      </c>
      <c r="P4" s="21" t="s">
        <v>25</v>
      </c>
    </row>
    <row r="5" spans="1:16" s="1" customFormat="1" ht="45" x14ac:dyDescent="0.25">
      <c r="A5" s="6">
        <v>4</v>
      </c>
      <c r="B5" s="21" t="s">
        <v>21</v>
      </c>
      <c r="C5" s="21">
        <v>1</v>
      </c>
      <c r="D5" s="5">
        <v>20816.599999999999</v>
      </c>
      <c r="E5" s="24">
        <f t="shared" si="0"/>
        <v>20816.599999999999</v>
      </c>
      <c r="F5" s="11" t="s">
        <v>28</v>
      </c>
      <c r="G5" s="19" t="s">
        <v>78</v>
      </c>
      <c r="H5" s="19" t="s">
        <v>92</v>
      </c>
      <c r="I5" s="19" t="s">
        <v>101</v>
      </c>
      <c r="J5" s="32" t="s">
        <v>119</v>
      </c>
      <c r="K5" s="19" t="s">
        <v>41</v>
      </c>
      <c r="L5" s="14" t="s">
        <v>77</v>
      </c>
      <c r="M5" s="19" t="s">
        <v>79</v>
      </c>
      <c r="N5" s="19" t="s">
        <v>80</v>
      </c>
      <c r="O5" s="19" t="s">
        <v>0</v>
      </c>
      <c r="P5" s="21" t="s">
        <v>25</v>
      </c>
    </row>
    <row r="6" spans="1:16" s="1" customFormat="1" ht="60" x14ac:dyDescent="0.25">
      <c r="A6" s="6">
        <v>5</v>
      </c>
      <c r="B6" s="21" t="s">
        <v>17</v>
      </c>
      <c r="C6" s="21">
        <v>1</v>
      </c>
      <c r="D6" s="4">
        <v>39000</v>
      </c>
      <c r="E6" s="24">
        <f t="shared" si="0"/>
        <v>39000</v>
      </c>
      <c r="F6" s="11" t="s">
        <v>27</v>
      </c>
      <c r="G6" s="14" t="s">
        <v>71</v>
      </c>
      <c r="H6" s="26" t="s">
        <v>92</v>
      </c>
      <c r="I6" s="26" t="s">
        <v>96</v>
      </c>
      <c r="J6" s="34" t="s">
        <v>118</v>
      </c>
      <c r="K6" s="19" t="s">
        <v>41</v>
      </c>
      <c r="L6" s="38" t="s">
        <v>70</v>
      </c>
      <c r="M6" s="19" t="s">
        <v>72</v>
      </c>
      <c r="N6" s="19" t="s">
        <v>53</v>
      </c>
      <c r="O6" s="19" t="s">
        <v>0</v>
      </c>
      <c r="P6" s="21" t="s">
        <v>25</v>
      </c>
    </row>
    <row r="7" spans="1:16" s="1" customFormat="1" ht="45" x14ac:dyDescent="0.25">
      <c r="A7" s="6">
        <v>6</v>
      </c>
      <c r="B7" s="21" t="s">
        <v>81</v>
      </c>
      <c r="C7" s="21">
        <v>1</v>
      </c>
      <c r="D7" s="5">
        <v>20816.599999999999</v>
      </c>
      <c r="E7" s="24">
        <f t="shared" si="0"/>
        <v>20816.599999999999</v>
      </c>
      <c r="F7" s="11" t="s">
        <v>28</v>
      </c>
      <c r="G7" s="19" t="s">
        <v>78</v>
      </c>
      <c r="H7" s="19" t="s">
        <v>92</v>
      </c>
      <c r="I7" s="19" t="s">
        <v>101</v>
      </c>
      <c r="J7" s="32" t="s">
        <v>123</v>
      </c>
      <c r="K7" s="19" t="s">
        <v>41</v>
      </c>
      <c r="L7" s="14" t="s">
        <v>77</v>
      </c>
      <c r="M7" s="19" t="s">
        <v>79</v>
      </c>
      <c r="N7" s="19" t="s">
        <v>80</v>
      </c>
      <c r="O7" s="19" t="s">
        <v>0</v>
      </c>
      <c r="P7" s="21" t="s">
        <v>25</v>
      </c>
    </row>
    <row r="8" spans="1:16" s="1" customFormat="1" ht="45" x14ac:dyDescent="0.25">
      <c r="A8" s="6">
        <v>7</v>
      </c>
      <c r="B8" s="21" t="s">
        <v>82</v>
      </c>
      <c r="C8" s="21">
        <v>1</v>
      </c>
      <c r="D8" s="5">
        <v>16000</v>
      </c>
      <c r="E8" s="24">
        <f t="shared" si="0"/>
        <v>16000</v>
      </c>
      <c r="F8" s="11" t="s">
        <v>83</v>
      </c>
      <c r="G8" s="19" t="s">
        <v>84</v>
      </c>
      <c r="H8" s="19" t="s">
        <v>91</v>
      </c>
      <c r="I8" s="19" t="s">
        <v>106</v>
      </c>
      <c r="J8" s="32" t="s">
        <v>120</v>
      </c>
      <c r="K8" s="19" t="s">
        <v>41</v>
      </c>
      <c r="L8" s="38" t="s">
        <v>85</v>
      </c>
      <c r="M8" s="19" t="s">
        <v>51</v>
      </c>
      <c r="N8" s="19" t="s">
        <v>53</v>
      </c>
      <c r="O8" s="19" t="s">
        <v>0</v>
      </c>
      <c r="P8" s="21" t="s">
        <v>25</v>
      </c>
    </row>
    <row r="9" spans="1:16" s="1" customFormat="1" ht="45" x14ac:dyDescent="0.25">
      <c r="A9" s="6">
        <v>8</v>
      </c>
      <c r="B9" s="21" t="s">
        <v>86</v>
      </c>
      <c r="C9" s="21">
        <v>1</v>
      </c>
      <c r="D9" s="5">
        <v>17912.13</v>
      </c>
      <c r="E9" s="24">
        <f t="shared" si="0"/>
        <v>17912.13</v>
      </c>
      <c r="F9" s="11" t="s">
        <v>87</v>
      </c>
      <c r="G9" s="19" t="s">
        <v>88</v>
      </c>
      <c r="H9" s="19" t="s">
        <v>91</v>
      </c>
      <c r="I9" s="19" t="s">
        <v>107</v>
      </c>
      <c r="J9" s="31" t="s">
        <v>121</v>
      </c>
      <c r="K9" s="19" t="s">
        <v>41</v>
      </c>
      <c r="L9" s="14" t="s">
        <v>89</v>
      </c>
      <c r="M9" s="19" t="s">
        <v>50</v>
      </c>
      <c r="N9" s="19" t="s">
        <v>53</v>
      </c>
      <c r="O9" s="19" t="s">
        <v>0</v>
      </c>
      <c r="P9" s="21" t="s">
        <v>25</v>
      </c>
    </row>
    <row r="10" spans="1:16" s="1" customFormat="1" ht="60" x14ac:dyDescent="0.25">
      <c r="A10" s="6">
        <v>9</v>
      </c>
      <c r="B10" s="21" t="s">
        <v>17</v>
      </c>
      <c r="C10" s="21">
        <v>1</v>
      </c>
      <c r="D10" s="4" t="s">
        <v>23</v>
      </c>
      <c r="E10" s="24">
        <v>44656</v>
      </c>
      <c r="F10" s="11" t="s">
        <v>27</v>
      </c>
      <c r="G10" s="14" t="s">
        <v>71</v>
      </c>
      <c r="H10" s="26" t="s">
        <v>92</v>
      </c>
      <c r="I10" s="26" t="s">
        <v>96</v>
      </c>
      <c r="J10" s="33" t="s">
        <v>116</v>
      </c>
      <c r="K10" s="19" t="s">
        <v>41</v>
      </c>
      <c r="L10" s="14" t="s">
        <v>70</v>
      </c>
      <c r="M10" s="19" t="s">
        <v>72</v>
      </c>
      <c r="N10" s="19" t="s">
        <v>53</v>
      </c>
      <c r="O10" s="19" t="s">
        <v>0</v>
      </c>
      <c r="P10" s="21" t="s">
        <v>25</v>
      </c>
    </row>
    <row r="11" spans="1:16" x14ac:dyDescent="0.25">
      <c r="A11" s="35"/>
      <c r="B11" s="35"/>
      <c r="C11" s="35"/>
      <c r="D11" s="35"/>
      <c r="E11" s="43">
        <f>SUM(E2:E10)</f>
        <v>440304.27999999997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PPE ITEMS</vt:lpstr>
      <vt:lpstr>Disinfection of Buildings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Mteteleli Gqalane</dc:creator>
  <cp:lastModifiedBy>Babalwa Mbengo</cp:lastModifiedBy>
  <cp:lastPrinted>2020-07-13T07:44:33Z</cp:lastPrinted>
  <dcterms:created xsi:type="dcterms:W3CDTF">2020-04-15T07:57:04Z</dcterms:created>
  <dcterms:modified xsi:type="dcterms:W3CDTF">2020-08-24T19:10:11Z</dcterms:modified>
</cp:coreProperties>
</file>