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WCS20170612" sheetId="1" r:id="rId1"/>
  </sheets>
  <definedNames>
    <definedName name="_xlnm._FilterDatabase" localSheetId="0" hidden="1">WCS20170612!$A$1:$BA$57</definedName>
    <definedName name="_xlnm.Database">WCS20170612!$A$1:$BA$57</definedName>
    <definedName name="_xlnm.Print_Titles" localSheetId="0">WCS20170612!$1:$1</definedName>
  </definedNames>
  <calcPr calcId="152511"/>
</workbook>
</file>

<file path=xl/calcChain.xml><?xml version="1.0" encoding="utf-8"?>
<calcChain xmlns="http://schemas.openxmlformats.org/spreadsheetml/2006/main">
  <c r="K58" i="1"/>
  <c r="Z58"/>
  <c r="AA58"/>
  <c r="AA61" s="1"/>
  <c r="AB58"/>
  <c r="AB61" s="1"/>
  <c r="AC58"/>
  <c r="AD58"/>
  <c r="AE58"/>
  <c r="AF58"/>
  <c r="AF61" s="1"/>
  <c r="AG58"/>
  <c r="AH58"/>
  <c r="AI58"/>
  <c r="AJ58"/>
  <c r="AK58"/>
  <c r="AL58"/>
  <c r="AM58"/>
  <c r="AA62" s="1"/>
  <c r="AN58"/>
  <c r="AB62" s="1"/>
  <c r="AO58"/>
  <c r="AP58"/>
  <c r="AQ58"/>
  <c r="AR58"/>
  <c r="AF62" s="1"/>
  <c r="AS58"/>
  <c r="AT58"/>
  <c r="AU58"/>
  <c r="AV58"/>
  <c r="Y58"/>
  <c r="AA63" l="1"/>
  <c r="AB63"/>
  <c r="AD64"/>
  <c r="AF63"/>
  <c r="AE64" l="1"/>
</calcChain>
</file>

<file path=xl/sharedStrings.xml><?xml version="1.0" encoding="utf-8"?>
<sst xmlns="http://schemas.openxmlformats.org/spreadsheetml/2006/main" count="1513" uniqueCount="416">
  <si>
    <t>R</t>
  </si>
  <si>
    <t>NORTH WEST</t>
  </si>
  <si>
    <t>MMABATHO</t>
  </si>
  <si>
    <t>7</t>
  </si>
  <si>
    <t>1 - COMMITMENTS</t>
  </si>
  <si>
    <t>N</t>
  </si>
  <si>
    <t>MPUMALANGA</t>
  </si>
  <si>
    <t>3 - WORKS IN PROGRES</t>
  </si>
  <si>
    <t>2017/06/30</t>
  </si>
  <si>
    <t>KWAZULU-NATAL</t>
  </si>
  <si>
    <t>DURBAN</t>
  </si>
  <si>
    <t>ETHEKWINI METROPOLITAN MUNICIPALITY</t>
  </si>
  <si>
    <t>5B</t>
  </si>
  <si>
    <t>02</t>
  </si>
  <si>
    <t>UPGRADE &amp; ADDITIONS CAPITAL</t>
  </si>
  <si>
    <t>GAUTENG</t>
  </si>
  <si>
    <t>4</t>
  </si>
  <si>
    <t>03</t>
  </si>
  <si>
    <t>REFURB &amp; REHAB CAPITAL</t>
  </si>
  <si>
    <t>CITY OF JOHANNESBURG METROPOLITAN MUNICIPALITY</t>
  </si>
  <si>
    <t>Y</t>
  </si>
  <si>
    <t>EASTERN CAPE</t>
  </si>
  <si>
    <t>UMTATA</t>
  </si>
  <si>
    <t>4 - NEW SERVICES</t>
  </si>
  <si>
    <t>H</t>
  </si>
  <si>
    <t>037</t>
  </si>
  <si>
    <t>RESIDENCES (PERSONNEL/OFFICIALS)</t>
  </si>
  <si>
    <t>DEFENCE</t>
  </si>
  <si>
    <t>029</t>
  </si>
  <si>
    <t>OFFICE BUILDINGS</t>
  </si>
  <si>
    <t>DE KLERK CCE</t>
  </si>
  <si>
    <t>PRETORIA</t>
  </si>
  <si>
    <t>CITY OF TSHWANE METROPOLITAN MUNICIPALITY</t>
  </si>
  <si>
    <t>LIMPOPO</t>
  </si>
  <si>
    <t>POLOKWANE</t>
  </si>
  <si>
    <t>NCAPAYI N</t>
  </si>
  <si>
    <t>FREESTATE</t>
  </si>
  <si>
    <t>BLOEMFONTEIN</t>
  </si>
  <si>
    <t>01</t>
  </si>
  <si>
    <t>MAINTENANCE &amp; REPAIR CURRENT</t>
  </si>
  <si>
    <t>2017/06/12</t>
  </si>
  <si>
    <t>FEZILE DABI DISTRICT MUNICIPALITY</t>
  </si>
  <si>
    <t>6A</t>
  </si>
  <si>
    <t>ZEMBE P.C.</t>
  </si>
  <si>
    <t>THABO MOFUTSANYANE DISTRICT MUNICIPALITY</t>
  </si>
  <si>
    <t>MANGAUNG METRO MUNICIPALITY</t>
  </si>
  <si>
    <t>CLAIMS</t>
  </si>
  <si>
    <t>RECOVERABLE</t>
  </si>
  <si>
    <t>SPECIAL &amp; MAJOR PROJECTS</t>
  </si>
  <si>
    <t>SOUTHERN DISTRICT MUNICIPALITY</t>
  </si>
  <si>
    <t>022</t>
  </si>
  <si>
    <t>MILITARY BASE</t>
  </si>
  <si>
    <t>PORT ELIZABETH</t>
  </si>
  <si>
    <t>O R TAMBO DISTRICT MUNICIPALITY</t>
  </si>
  <si>
    <t>MAZWANA M</t>
  </si>
  <si>
    <t>WESTERN CAPE</t>
  </si>
  <si>
    <t>CAPE TOWN</t>
  </si>
  <si>
    <t>2018/06/30</t>
  </si>
  <si>
    <t>4B</t>
  </si>
  <si>
    <t>2 - TENDER STAGE</t>
  </si>
  <si>
    <t>EHLANZENI DISTRICT MUNICIPALITY</t>
  </si>
  <si>
    <t>MAHLANGU K Z</t>
  </si>
  <si>
    <t>WATERBERG DISTRICT MUNICIPALITY</t>
  </si>
  <si>
    <t>2015/03/30</t>
  </si>
  <si>
    <t>OVERBERG DISTRICT MUNICIPALITY</t>
  </si>
  <si>
    <t>2018/04/28</t>
  </si>
  <si>
    <t>LE ROUX R</t>
  </si>
  <si>
    <t>CITY OF CAPE TOWN METROPOLITAN MUNICIPALITY</t>
  </si>
  <si>
    <t>NGAKA MODIRI MOLEMA DISTRICT MUNICIPALITY</t>
  </si>
  <si>
    <t>NKOE B.P</t>
  </si>
  <si>
    <t>NORTHERN CAPE</t>
  </si>
  <si>
    <t>DOD REFURBISHMENTS</t>
  </si>
  <si>
    <t>033646</t>
  </si>
  <si>
    <t>85DRFS</t>
  </si>
  <si>
    <t>DEFENCE: REC: REFURBISMENT: FS</t>
  </si>
  <si>
    <t>2017/08/28</t>
  </si>
  <si>
    <t>BL14/085</t>
  </si>
  <si>
    <t>SEEMANE K</t>
  </si>
  <si>
    <t>033647</t>
  </si>
  <si>
    <t>BL14/096</t>
  </si>
  <si>
    <t>033649</t>
  </si>
  <si>
    <t>033434</t>
  </si>
  <si>
    <t>2016/12/05</t>
  </si>
  <si>
    <t>BL14/095</t>
  </si>
  <si>
    <t>LABUSCHAGNE JH</t>
  </si>
  <si>
    <t>033655</t>
  </si>
  <si>
    <t>85DRHSM</t>
  </si>
  <si>
    <t>DEFENCE: REC: REFURBISHMENT: HSM</t>
  </si>
  <si>
    <t>2018/01/19</t>
  </si>
  <si>
    <t>PINGO N</t>
  </si>
  <si>
    <t>033657</t>
  </si>
  <si>
    <t>2017/09/29</t>
  </si>
  <si>
    <t>2016/06/30</t>
  </si>
  <si>
    <t>2011/02/18</t>
  </si>
  <si>
    <t>2017/08/18</t>
  </si>
  <si>
    <t>MANAGA AE</t>
  </si>
  <si>
    <t>036116</t>
  </si>
  <si>
    <t>4A</t>
  </si>
  <si>
    <t>2017/07/21</t>
  </si>
  <si>
    <t>BL16/030</t>
  </si>
  <si>
    <t>036117</t>
  </si>
  <si>
    <t>2014/11/21</t>
  </si>
  <si>
    <t>2017/02/24</t>
  </si>
  <si>
    <t>BL14/028</t>
  </si>
  <si>
    <t>036125</t>
  </si>
  <si>
    <t>2018/12/30</t>
  </si>
  <si>
    <t>SIYANDA DISTRICT MUNICIPALITY</t>
  </si>
  <si>
    <t>036133</t>
  </si>
  <si>
    <t>2016/11/25</t>
  </si>
  <si>
    <t>H10013</t>
  </si>
  <si>
    <t>CACADU DISTRICT MUNICIPALITY</t>
  </si>
  <si>
    <t>036138</t>
  </si>
  <si>
    <t>055061</t>
  </si>
  <si>
    <t>85DREC</t>
  </si>
  <si>
    <t>DEFENCE: REC: REFURBISHMENT: EC</t>
  </si>
  <si>
    <t>2022/04/28</t>
  </si>
  <si>
    <t>GREYLING EL</t>
  </si>
  <si>
    <t>2017/04/06</t>
  </si>
  <si>
    <t>LIDOVHO S.H</t>
  </si>
  <si>
    <t>023</t>
  </si>
  <si>
    <t>MILITARY PERSONNEL DWELLINGS</t>
  </si>
  <si>
    <t>040</t>
  </si>
  <si>
    <t>SEWERAGE PUMP STATION</t>
  </si>
  <si>
    <t>2015/05/14</t>
  </si>
  <si>
    <t>2015/04/24</t>
  </si>
  <si>
    <t>KADI NA</t>
  </si>
  <si>
    <t>MORARE M L</t>
  </si>
  <si>
    <t>002</t>
  </si>
  <si>
    <t>ACCESS ROAD TAR</t>
  </si>
  <si>
    <t>AIR FORCE BASE</t>
  </si>
  <si>
    <t>004</t>
  </si>
  <si>
    <t>MOHLOPI C.K</t>
  </si>
  <si>
    <t>MOLOPO-KAGISANO MUNICIPALITY</t>
  </si>
  <si>
    <t>2017/07/06</t>
  </si>
  <si>
    <t>MOJAPELO D.M</t>
  </si>
  <si>
    <t>RINDEL DJ</t>
  </si>
  <si>
    <t>NDLOVU C</t>
  </si>
  <si>
    <t>BUITENDACH FWC</t>
  </si>
  <si>
    <t>HESEWU M</t>
  </si>
  <si>
    <t>2017/02/28</t>
  </si>
  <si>
    <t>2014/02/18</t>
  </si>
  <si>
    <t>2017/08/31</t>
  </si>
  <si>
    <t>2013/03/05</t>
  </si>
  <si>
    <t>2011/11/11</t>
  </si>
  <si>
    <t>2017/10/20</t>
  </si>
  <si>
    <t>042452</t>
  </si>
  <si>
    <t>047668</t>
  </si>
  <si>
    <t>041</t>
  </si>
  <si>
    <t>SPECIALISED HOSPITAL (DEFENCE)</t>
  </si>
  <si>
    <t>2006/10/12</t>
  </si>
  <si>
    <t>2012/11/16</t>
  </si>
  <si>
    <t>H06/027</t>
  </si>
  <si>
    <t>012</t>
  </si>
  <si>
    <t>ELECTRIC SUPPLY/RETICULATION</t>
  </si>
  <si>
    <t>2017/08/25</t>
  </si>
  <si>
    <t>2017/09/22</t>
  </si>
  <si>
    <t>OUDTSHOORN LOCAL MUNICIPALITY</t>
  </si>
  <si>
    <t>062</t>
  </si>
  <si>
    <t>TRAINING FACILITIES</t>
  </si>
  <si>
    <t>KRIEL JP</t>
  </si>
  <si>
    <t>045183</t>
  </si>
  <si>
    <t>2010/12/10</t>
  </si>
  <si>
    <t>2013/07/30</t>
  </si>
  <si>
    <t>H10008</t>
  </si>
  <si>
    <t>2018/09/28</t>
  </si>
  <si>
    <t>2017/07/20</t>
  </si>
  <si>
    <t>MATHEKGA L</t>
  </si>
  <si>
    <t>2015/03/06</t>
  </si>
  <si>
    <t>SALDANHA BAY LOCAL MUNICIPALITY</t>
  </si>
  <si>
    <t>NOMBEWU A</t>
  </si>
  <si>
    <t>RAGANYA MM</t>
  </si>
  <si>
    <t>2014/12/04</t>
  </si>
  <si>
    <t>MARULENG DISTRICT MUNICIPALITY</t>
  </si>
  <si>
    <t>NAVAL BASE</t>
  </si>
  <si>
    <t>028</t>
  </si>
  <si>
    <t>2015/06/09</t>
  </si>
  <si>
    <t>TALJAARD M</t>
  </si>
  <si>
    <t>2017/07/24</t>
  </si>
  <si>
    <t>2016/10/20</t>
  </si>
  <si>
    <t>026</t>
  </si>
  <si>
    <t>NATIONAL MONUMENT</t>
  </si>
  <si>
    <t>047078</t>
  </si>
  <si>
    <t>2010/12/08</t>
  </si>
  <si>
    <t>2015/05/15</t>
  </si>
  <si>
    <t>H10007</t>
  </si>
  <si>
    <t>047079</t>
  </si>
  <si>
    <t>2014/06/10</t>
  </si>
  <si>
    <t>H10005</t>
  </si>
  <si>
    <t>047080</t>
  </si>
  <si>
    <t>H10014</t>
  </si>
  <si>
    <t>047081</t>
  </si>
  <si>
    <t>2014/09/22</t>
  </si>
  <si>
    <t>BL14/029</t>
  </si>
  <si>
    <t>KRAUSE EH</t>
  </si>
  <si>
    <t>2016/07/25</t>
  </si>
  <si>
    <t>NAUDE AL</t>
  </si>
  <si>
    <t>SPRINGFIELD N.C</t>
  </si>
  <si>
    <t>PERUMAL V</t>
  </si>
  <si>
    <t>061</t>
  </si>
  <si>
    <t>MISCELLANEOUS STRUCTURES</t>
  </si>
  <si>
    <t>LUKHELE ____GK</t>
  </si>
  <si>
    <t>048254</t>
  </si>
  <si>
    <t>85DRNP</t>
  </si>
  <si>
    <t>DEFENCE: REC: REFURBISHMENTS: NP</t>
  </si>
  <si>
    <t>PLK11/35</t>
  </si>
  <si>
    <t>048291</t>
  </si>
  <si>
    <t>85DRNW</t>
  </si>
  <si>
    <t>DEFENCE: REC: REFURBISHMENT: NW</t>
  </si>
  <si>
    <t>2011/09/13</t>
  </si>
  <si>
    <t>MB11/003</t>
  </si>
  <si>
    <t>2016/04/01</t>
  </si>
  <si>
    <t>048408</t>
  </si>
  <si>
    <t>048536</t>
  </si>
  <si>
    <t>013</t>
  </si>
  <si>
    <t>FENCE</t>
  </si>
  <si>
    <t>2017/10/05</t>
  </si>
  <si>
    <t>048756</t>
  </si>
  <si>
    <t>049009</t>
  </si>
  <si>
    <t>85DRWC</t>
  </si>
  <si>
    <t>DEFENCE: REC: REFURBISHMENT: WC</t>
  </si>
  <si>
    <t>2012/07/30</t>
  </si>
  <si>
    <t>2018/03/01</t>
  </si>
  <si>
    <t>1003/12</t>
  </si>
  <si>
    <t>MONG B</t>
  </si>
  <si>
    <t>2016/12/06</t>
  </si>
  <si>
    <t>2015/11/19</t>
  </si>
  <si>
    <t>050316</t>
  </si>
  <si>
    <t>2013/06/05</t>
  </si>
  <si>
    <t>2014/07/11</t>
  </si>
  <si>
    <t>1011/12</t>
  </si>
  <si>
    <t>MASHA TS</t>
  </si>
  <si>
    <t>2016/10/28</t>
  </si>
  <si>
    <t>050751</t>
  </si>
  <si>
    <t>PLK13/85</t>
  </si>
  <si>
    <t>050794</t>
  </si>
  <si>
    <t>051777</t>
  </si>
  <si>
    <t>85DRUMT</t>
  </si>
  <si>
    <t>DEFENCE: REC: REFURBISHMENT: UMT</t>
  </si>
  <si>
    <t>2014/02/06</t>
  </si>
  <si>
    <t>2014/09/18</t>
  </si>
  <si>
    <t>MTH14KQ1</t>
  </si>
  <si>
    <t>2017/08/19</t>
  </si>
  <si>
    <t>2018/11/30</t>
  </si>
  <si>
    <t>051944</t>
  </si>
  <si>
    <t>MB14/097</t>
  </si>
  <si>
    <t>052039</t>
  </si>
  <si>
    <t>2014/04/24</t>
  </si>
  <si>
    <t>BL13/146</t>
  </si>
  <si>
    <t>052148</t>
  </si>
  <si>
    <t>1018/14</t>
  </si>
  <si>
    <t>052153</t>
  </si>
  <si>
    <t>2014/12/08</t>
  </si>
  <si>
    <t>2016/08/18</t>
  </si>
  <si>
    <t>1011/14</t>
  </si>
  <si>
    <t>052437</t>
  </si>
  <si>
    <t>1049/15</t>
  </si>
  <si>
    <t>052453</t>
  </si>
  <si>
    <t>2015/05/28</t>
  </si>
  <si>
    <t>2016/05/27</t>
  </si>
  <si>
    <t>1003/15</t>
  </si>
  <si>
    <t>052456</t>
  </si>
  <si>
    <t>2019/12/05</t>
  </si>
  <si>
    <t>1008/16</t>
  </si>
  <si>
    <t>052536</t>
  </si>
  <si>
    <t>2018/03/27</t>
  </si>
  <si>
    <t>052537</t>
  </si>
  <si>
    <t>BARNES JS</t>
  </si>
  <si>
    <t>052538</t>
  </si>
  <si>
    <t>2016/10/18</t>
  </si>
  <si>
    <t>2017/10/17</t>
  </si>
  <si>
    <t>BL16/034</t>
  </si>
  <si>
    <t>052554</t>
  </si>
  <si>
    <t>85DRGTP</t>
  </si>
  <si>
    <t>DEFENCE: REC: REFURBISHMENT: GTP</t>
  </si>
  <si>
    <t>052555</t>
  </si>
  <si>
    <t>052556</t>
  </si>
  <si>
    <t>052557</t>
  </si>
  <si>
    <t>052558</t>
  </si>
  <si>
    <t>052560</t>
  </si>
  <si>
    <t>052561</t>
  </si>
  <si>
    <t>PT16/025</t>
  </si>
  <si>
    <t>052562</t>
  </si>
  <si>
    <t>052565</t>
  </si>
  <si>
    <t>2019/01/31</t>
  </si>
  <si>
    <t>052790</t>
  </si>
  <si>
    <t>052793</t>
  </si>
  <si>
    <t>1052/15</t>
  </si>
  <si>
    <t>2018/03/23</t>
  </si>
  <si>
    <t>053370</t>
  </si>
  <si>
    <t>1047/14</t>
  </si>
  <si>
    <t>053596</t>
  </si>
  <si>
    <t>85DRKZN</t>
  </si>
  <si>
    <t>DEFENCE: REC: REFURBISHMENT: KZN</t>
  </si>
  <si>
    <t>053823</t>
  </si>
  <si>
    <t>2017/10/29</t>
  </si>
  <si>
    <t>2017/09/16</t>
  </si>
  <si>
    <t>053914</t>
  </si>
  <si>
    <t>1024/16</t>
  </si>
  <si>
    <t>054327</t>
  </si>
  <si>
    <t>054351</t>
  </si>
  <si>
    <t>1020/16</t>
  </si>
  <si>
    <t>054748</t>
  </si>
  <si>
    <t>054749</t>
  </si>
  <si>
    <t>054763</t>
  </si>
  <si>
    <t>FINANCIAL YEAR</t>
  </si>
  <si>
    <t>CLIENT DEPT</t>
  </si>
  <si>
    <t>OFFICE TYPE</t>
  </si>
  <si>
    <t>CATEGORY TYPE</t>
  </si>
  <si>
    <t>PROJECT TYPE</t>
  </si>
  <si>
    <t>PROVINCE</t>
  </si>
  <si>
    <t>OFFICE</t>
  </si>
  <si>
    <t>TYPE</t>
  </si>
  <si>
    <t>MUNICIPALITY</t>
  </si>
  <si>
    <t>DESCRIPTION</t>
  </si>
  <si>
    <t>WCS NO</t>
  </si>
  <si>
    <t>PROJECT NO</t>
  </si>
  <si>
    <t>CATEGORY   CODE</t>
  </si>
  <si>
    <t xml:space="preserve">CATEGORY  </t>
  </si>
  <si>
    <t xml:space="preserve">STATUS  </t>
  </si>
  <si>
    <t>STATUS TYPE</t>
  </si>
  <si>
    <t>ASSET TYPE</t>
  </si>
  <si>
    <t>ASSET TYPE DESCRIPTION</t>
  </si>
  <si>
    <t>INFRA CLASS</t>
  </si>
  <si>
    <t>INFRA CLASS DESCRIPTION</t>
  </si>
  <si>
    <t>FINANCIAL TENDER DATE</t>
  </si>
  <si>
    <t>FIRST DELIVERY DATE</t>
  </si>
  <si>
    <t>TENDER NO</t>
  </si>
  <si>
    <t>CONTRACT PERIOD</t>
  </si>
  <si>
    <t xml:space="preserve">RETENSION         </t>
  </si>
  <si>
    <t>CONTRACTOR ORIGINAL ALLOCATION</t>
  </si>
  <si>
    <t>CONTRACTOR LATEST ALLOCATION</t>
  </si>
  <si>
    <t>CONTRACTOR NEW ALLOCATION</t>
  </si>
  <si>
    <t>CONTRACTOR EXPENDITURE PREVIOUS YEARS</t>
  </si>
  <si>
    <t>CONTRACTOR EXPENDITURE CURRENT YEAR</t>
  </si>
  <si>
    <t>CONTRACTOR CASH FLOW AMOUNT</t>
  </si>
  <si>
    <t>CONTRACTOR CASH FLOW YEAR 1</t>
  </si>
  <si>
    <t>CONTRACTOR CASH FLOW YEAR 2</t>
  </si>
  <si>
    <t>CONTRACTOR CASH FLOW YEAR 3</t>
  </si>
  <si>
    <t>CONTRACTOR CASH FLOW YEAR 4</t>
  </si>
  <si>
    <t>CONSULTANT AUTHORISATION</t>
  </si>
  <si>
    <t>CONSULTANT ORIGINAL ALLOCATION</t>
  </si>
  <si>
    <t>CONSULTANT LATEST ALLOCATION</t>
  </si>
  <si>
    <t>CONSULTANT NEW ALLOCATION</t>
  </si>
  <si>
    <t>CONSULTANT EXPENDITURE PREVIOUS YEARS</t>
  </si>
  <si>
    <t>CONSULTANT EXPENDITURE CURRENT YEAR</t>
  </si>
  <si>
    <t>CONSULTANT CASH FLOW AMOUNT</t>
  </si>
  <si>
    <t>CONSULTANT CASH FLOW YEAR 1</t>
  </si>
  <si>
    <t>CONSULTANT CASH FLOW YEAR 2</t>
  </si>
  <si>
    <t>CONSULTANT CASH FLOW YEAR 3</t>
  </si>
  <si>
    <t>CONSULTANT CASH FLOW YEAR 4</t>
  </si>
  <si>
    <t>KAM MANAGER</t>
  </si>
  <si>
    <t>PROJECT MANAGER</t>
  </si>
  <si>
    <t>RAMP</t>
  </si>
  <si>
    <t>ENDOWMENT PROPERTY</t>
  </si>
  <si>
    <t>LITIGATION IND</t>
  </si>
  <si>
    <t>BLOEMFONTEIN,DE BRUG,MOBILISATION CENTRE,UPGRADE OF THE ELECTRICAL POWER SUPPLY AND ELECTRICAL INFRAS TRUCTURE: REPLACEMENT OF TRANSFORMER</t>
  </si>
  <si>
    <t>BLOEMFONTEIN,TEMPE,1 PARACHUTE BATTALION,MAJOR REFURBISHMENT OF FACILITIES AND CIVIL SERVICES</t>
  </si>
  <si>
    <t>BETHLEHEM,,2 FIELD ENGINEER REGIMENT,MAJOR REFURBISHMENT OF FACILITIES AND CIVIL SERVICES</t>
  </si>
  <si>
    <t>BLOEMFONTEIN,,SPECIAL SERVICE BATALION,MAJOR REFURBISHMENT OF FACILITIES AND CIVIL SERVICES</t>
  </si>
  <si>
    <t>BLOEMFONTEIN,TEMPE,SCHOOL OF ARMOUR,MAJOR REFURBISHMENT OF TRAINING FACILITIES: BUILDINGS NO 103 0 AND 1045 (REPLACEMENT OF MAIN AUDITORIUM CHILLER), LECTURE ROOMS 1 - 4 AND SAHARA LECTURE ROOM)</t>
  </si>
  <si>
    <t>KROONSTAD,,SCHOOL OF ENGINEERING,MAJOR REFURBISHMENT OF FACILITIES AND CIVIL SERVICES</t>
  </si>
  <si>
    <t>BLOEMFONTEIN,TEMPE,1 SAI BATTALION,MAJOR REFURBISHMENT OF FACILITIES AND CIVIL SERVICES</t>
  </si>
  <si>
    <t>BLOEMFONTEIN,TEMPE,44 PARACHUTE BRIGADE,MAJOR REFURBISHMENT OF FACILITIES AND CIVIL SERVICES</t>
  </si>
  <si>
    <t>BLOEMFONTEIN,,BLOEMSPRUIT AIR FORCE BASE,MAJOR REFURBISHMENT OF FACILITIES AND CIVIL SERVICES</t>
  </si>
  <si>
    <t>BLOEMFONTEIN,TEMPE,,SAMHS: SCHOOL FOR HEALTH TRAINING SATELLITE: MAJOR REFURBISH MENT OF OFFICE/TRAINING ACCOMMODATION, ROAD INFRASTRUCTURE A ND CLASS ROOMS</t>
  </si>
  <si>
    <t>EERSTE RIVER,,9 S A INFANTRY BATALION,SICK BAY: UPGRADING OF BUILDINGS 1,9,10,11,12,19,20,22,39 AN D 84</t>
  </si>
  <si>
    <t>CAPE TOWN,,THE CASTLE,HERITAGE - REPAIR AND MAINTENANCE: PHASE 2</t>
  </si>
  <si>
    <t>SALDANHA,,MILITARY ACADEMY,REPAIR AND RENOVATION</t>
  </si>
  <si>
    <t>SALDANHA,,NAVAL BASE,SAMHS: REFURBISHMENT OF BUILDING 142 AS SICK BAY FACILITY</t>
  </si>
  <si>
    <t>CAPE TOWN,WYNBERG,2 MILITARY HOSPITAL,REFURBISHMENT AND ADDITIONS TO HOSPITAL</t>
  </si>
  <si>
    <t>BREDASDORP,,AIR FORCE BASE,OVERBERG: REFURBISHMENT OF SEWER PLANT</t>
  </si>
  <si>
    <t>SIMONSTOWN,,NAVAL BASE,KLAWER VALLEY: REFURBISHMENT AND REPLACEMENT OF WATER DISTRI BUTION SYSTEM</t>
  </si>
  <si>
    <t>BREDASDORP,,AIR FORCE BASE,OVERBERG: UPGRADING, REPAIR AND MAINTENANCE OF BUILDING, MEC HANICAL, ELECTRICAL AND CIVIL INFRASTRUCTURE</t>
  </si>
  <si>
    <t>LANGEBAAN,,4 SPES FORCES REGIMENT,OESTERSKULP DUPLEX UNITS: RENOVATION</t>
  </si>
  <si>
    <t>OUDTSHOORN,,DEFENCE COMPLEX,ORAL HEALTH CENTRE: SOUTH COAST: INSTALLATION OF CENTRALISED  VENTILATION SYSTEM</t>
  </si>
  <si>
    <t>BREDASDORP,,AIR FORCE BASE,SAMHS: REFURBISHMENT AND UPGRADING OF SICK BAY COMPLEX</t>
  </si>
  <si>
    <t>MUIZENBERG,,,NAVAL COLLEGE: REPAIR AND RENOVATION</t>
  </si>
  <si>
    <t>SIMONSTOWN,,,SOUTH AFRICAN MILITARY HEALTH SERVICES: INSTITUTE FOR MARITI ME MEDICINE: PHARMACY: BUILDING 70: UPGRADING AND REFURBISHM ENT</t>
  </si>
  <si>
    <t>CAPE TOWN,YSTERPLAAT,AIR FORCE BASE,FAMILY QUARTERS: JACK FROST COURTS: BUILDING NO 340: MAJOR R EFURBISHMENT</t>
  </si>
  <si>
    <t>DURBAN,SALISBURY ISLAND,,REFURBISHMENT OF NAVAL BASE: PHASE 2</t>
  </si>
  <si>
    <t>POTCHEFSTROOM,,SCHOOL OF INTELLIGENCE,REPAIR AND RENOVATION OF WAREHOUSE T97 EQUIPMENT STORE</t>
  </si>
  <si>
    <t>ZEERUST,,2 S.A.I. BATTALION,SUPPLY AND INSTALLATION OF KITCHEN EQUIPMENT,AND REPLACEMENT OF ROOF AND CEILING OF THE KITCHEN.</t>
  </si>
  <si>
    <t>POTCHEFSTROOM,,DEFENCE COMPLEX,SA ARMY - 1 TAC INT REGT, POTCHEFSTROOM: REFURBISHMENT</t>
  </si>
  <si>
    <t>POTCHEFSTROOM,,ARMY SUPPORT BASE,CONSTANT VILJOEN ARMY SUPPORT: INSTALLATION OF NEW AIR CONDITIONERS</t>
  </si>
  <si>
    <t>HOEDSPRUIT,,AIR FORCE BASE,REPAIR THRESHOLDS ON MAIN RUNWAY AND REPAIR RADAR FOOTINGS</t>
  </si>
  <si>
    <t>HOEDSPRUIT,,AIR FORCE BASE,REPAIRS TO DAMAGED FACILITIES AND INFRASSTRUCTURE CAUSED BY THE FLOOD</t>
  </si>
  <si>
    <t>ELLISRAS,,TRAINING CENTRE,UPGRADING,REPAIR AND RENOVATIONS OF ALL OFFICES AND TRAINING  ACCOMMODATION, LOGISTICS, SUPPORTING FACILITIES AND KITCHEN COMPLEX</t>
  </si>
  <si>
    <t>GRAHAMSTOWN,,6 SAI BATTALION,COMPLETE REFURBISHMENT AND REHABILITATION OF BASE SECURITY F ENCES, INFRASTRUCTURE AND BUILDINGS</t>
  </si>
  <si>
    <t>GRAHAMSTOWN,,6 SAI BATTALION,REPLACEMENT OF PERIMETER AND INTERNAL SECURITY FENCING</t>
  </si>
  <si>
    <t>GRAHAMSTOWN,,6 SAI BATTALION,PHASE 1: REFURBISHMENT AND REHABILITATION OF INFRASTRUCTURE AND BUILDINGS</t>
  </si>
  <si>
    <t>PRETORIA,THABA TSWANE,DEFENCE COMPLEX,SA ARMY - B MESS : REFURBISHMENT</t>
  </si>
  <si>
    <t>PRETORIA,LYTTELTON,DEFENCE COMPLEX,SOUTH AFRICAN MILITARY HEALTH SERVICE (NEXT TO DOD AUCTION CENTRE): REFURBISHMENT</t>
  </si>
  <si>
    <t>PRETORIA,,DEFENCE COMPLEX,SOUTH AFRICAN MILITARY HEALTH SERVICE - AT TEK BASE COMPLEX: REFURBISHMENT</t>
  </si>
  <si>
    <t>PRETORIA,SWARTKOP,DEFENCE COMPLEX,SANDF - SPECIAL FORCE HEAD QUARTERS, SWARTKOP PARK: REFURBISHMENT</t>
  </si>
  <si>
    <t>PRETORIA,,DEFENCE COMPLEX,JOINT SUPPORT BASE ( JSB) GARRISON FINANCE OFFICE: PRETORIA:  REFURBISHMENT</t>
  </si>
  <si>
    <t>PRETORIA,,DEFENCE COMPLEX,SA ARMY - 1 SIG REGIMENT, ROOIWAL: REFURBISHMENT.</t>
  </si>
  <si>
    <t>PRETORIA,THABA TSWANE,DEFENCE COMPLEX,HUMAN RESOURCE DIVISION - DEFENCE COLLEGE: REFURBISHMENT</t>
  </si>
  <si>
    <t>PRETORIA,,1 MILITARY HOSPITAL,RAMP: REPAIR AND MAINTENANCE OF MECHANICAL AND ELECTRICAL IN FRASTRUCTURE</t>
  </si>
  <si>
    <t>JOHANNESBURG,DOORNKOP,,21 SAI BATTALION: REPAIR AND 36 MONTH MAINTENANCE (RAMP) OF CIVIL, BUILDING STRUCTURAL &amp; WET SERVICES</t>
  </si>
  <si>
    <t>POSTMASBURG,LOHATHLA,COMBAT SCHOOL,SA ARMY COMBAT TRAINING CENTRE: MAJOR REFURBISHMENT OF FACIL ITIES AND CIVIL SERVICES</t>
  </si>
  <si>
    <t>UPINGTON,,8 S A I BATALION,MAJOR REFURBISHMENT OF FACILITIES AND CIVIL SERVICES</t>
  </si>
  <si>
    <t>MIDDELBURG (MPU),,4 S A I BATALION,SPECIAL RAMP: REPAIR AND MAINTENANCE TO CIVIL INFRASTRUCTURE</t>
  </si>
  <si>
    <t>MMABATHO,,,10 SAI BATTALION: REPAIR AND 36 MONTH MAINTENANCE (RAMP) OF CIVIL, BUILDING STRUCTURAL &amp; WET SERVICES INFRASTRUCTURE</t>
  </si>
  <si>
    <t>POTCHEFSTROOM,,ARTILLERY SCHOOL,MAJOR REFURBISHMENT OF FACILITIES AND CIVIL SERVICES</t>
  </si>
  <si>
    <t>POTCHEFSTROOM,,4 ARTILLERY REGIMENT,MAJOR REFURBISHMENT OF FACILITIES AND CIVIL SERVICES</t>
  </si>
  <si>
    <t>MIDDELBURG (MPU),,4 S A I BATALION,RAMP: MULTI DISCIPLINE, DESIGN AND CONSTRUCTION</t>
  </si>
  <si>
    <t>PRETORIA,THABA TSWANE,,A MESS: UPGRADING OF REMAINDER OF THE FACILITIES NOT INCLUDE D IN WCS 047936</t>
  </si>
  <si>
    <t>PRETORIA,,,AIR COMMAND HEAD QUARTERS AND BLENNY BUILDINGS: APPOINTMENT OF CONSULTANT TEAM TO UNDERTAKE THE DESIGN AND DOCUMENTATION OF THE DIFFERENT DISCIPLINES IN UPGRADING ALL INSTALLATIONS</t>
  </si>
  <si>
    <t>PRETORIA,,WATERKLOOF AIR FORCE BASE,REFURBISHMENT OF THE HOSTELS (SINGLE QUARTERS)</t>
  </si>
  <si>
    <t>PRETORIA,,ARMY OPERATIONAL HEAD QUARTERS,UPGRADING/RENOVATION OF THE SA ARMY HEAD QUARTERS COMPLEX</t>
  </si>
  <si>
    <t>UMTATA,,14 SAI BATTALION,REPLACEMENT OF KITCHEN EQUIPMENT</t>
  </si>
  <si>
    <t>CONTRACTOR</t>
  </si>
  <si>
    <t>CONSULTANT</t>
  </si>
  <si>
    <t>TOTAL</t>
  </si>
  <si>
    <t>CONTRACTOR CASH FLOW YEAR 2017/2018</t>
  </si>
  <si>
    <t>CONSULTANT CASH FLOW YEAR 2017/2018</t>
  </si>
</sst>
</file>

<file path=xl/styles.xml><?xml version="1.0" encoding="utf-8"?>
<styleSheet xmlns="http://schemas.openxmlformats.org/spreadsheetml/2006/main">
  <numFmts count="1">
    <numFmt numFmtId="164" formatCode="###,###,##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" fontId="0" fillId="0" borderId="0" xfId="0" applyNumberFormat="1"/>
    <xf numFmtId="2" fontId="0" fillId="0" borderId="0" xfId="0" applyNumberFormat="1"/>
    <xf numFmtId="0" fontId="16" fillId="0" borderId="0" xfId="0" applyFont="1" applyFill="1" applyAlignment="1">
      <alignment horizontal="center" textRotation="90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textRotation="90" wrapText="1"/>
    </xf>
    <xf numFmtId="0" fontId="16" fillId="0" borderId="0" xfId="0" applyFont="1" applyFill="1" applyAlignment="1">
      <alignment vertical="center" textRotation="90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textRotation="90"/>
    </xf>
    <xf numFmtId="0" fontId="18" fillId="0" borderId="0" xfId="0" applyFont="1" applyFill="1" applyAlignment="1">
      <alignment horizontal="center" textRotation="90" wrapText="1"/>
    </xf>
    <xf numFmtId="3" fontId="0" fillId="0" borderId="0" xfId="0" applyNumberFormat="1"/>
    <xf numFmtId="3" fontId="0" fillId="0" borderId="10" xfId="0" applyNumberFormat="1" applyBorder="1"/>
    <xf numFmtId="3" fontId="0" fillId="0" borderId="10" xfId="0" applyNumberFormat="1" applyBorder="1" applyAlignment="1">
      <alignment horizontal="center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wrapText="1"/>
    </xf>
    <xf numFmtId="3" fontId="0" fillId="33" borderId="10" xfId="0" applyNumberFormat="1" applyFill="1" applyBorder="1"/>
    <xf numFmtId="164" fontId="0" fillId="0" borderId="0" xfId="0" applyNumberFormat="1"/>
    <xf numFmtId="3" fontId="0" fillId="33" borderId="0" xfId="0" applyNumberFormat="1" applyFill="1"/>
    <xf numFmtId="0" fontId="16" fillId="34" borderId="0" xfId="0" applyFont="1" applyFill="1" applyAlignment="1">
      <alignment horizontal="center" wrapText="1"/>
    </xf>
    <xf numFmtId="3" fontId="0" fillId="34" borderId="0" xfId="0" applyNumberFormat="1" applyFill="1"/>
    <xf numFmtId="3" fontId="0" fillId="34" borderId="10" xfId="0" applyNumberFormat="1" applyFill="1" applyBorder="1"/>
    <xf numFmtId="0" fontId="16" fillId="35" borderId="0" xfId="0" applyFont="1" applyFill="1" applyAlignment="1">
      <alignment horizontal="center" wrapText="1"/>
    </xf>
    <xf numFmtId="3" fontId="0" fillId="35" borderId="10" xfId="0" applyNumberFormat="1" applyFill="1" applyBorder="1"/>
    <xf numFmtId="0" fontId="16" fillId="36" borderId="0" xfId="0" applyFont="1" applyFill="1" applyAlignment="1">
      <alignment horizontal="center" wrapText="1"/>
    </xf>
    <xf numFmtId="3" fontId="0" fillId="36" borderId="0" xfId="0" applyNumberFormat="1" applyFill="1"/>
    <xf numFmtId="3" fontId="0" fillId="36" borderId="10" xfId="0" applyNumberFormat="1" applyFill="1" applyBorder="1"/>
    <xf numFmtId="3" fontId="0" fillId="35" borderId="0" xfId="0" applyNumberFormat="1" applyFill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64"/>
  <sheetViews>
    <sheetView tabSelected="1" zoomScaleNormal="100" workbookViewId="0">
      <pane ySplit="1" topLeftCell="A57" activePane="bottomLeft" state="frozen"/>
      <selection pane="bottomLeft" activeCell="AB63" sqref="AB63"/>
    </sheetView>
  </sheetViews>
  <sheetFormatPr defaultRowHeight="15"/>
  <cols>
    <col min="1" max="1" width="5.140625" style="1" customWidth="1"/>
    <col min="2" max="2" width="9.85546875" style="13" customWidth="1"/>
    <col min="3" max="3" width="8" style="1" hidden="1" customWidth="1"/>
    <col min="4" max="4" width="12" style="13" hidden="1" customWidth="1"/>
    <col min="5" max="5" width="19.140625" style="1" hidden="1" customWidth="1"/>
    <col min="6" max="6" width="21.140625" style="1" hidden="1" customWidth="1"/>
    <col min="7" max="7" width="15.85546875" style="13" customWidth="1"/>
    <col min="8" max="8" width="15.28515625" style="13" hidden="1" customWidth="1"/>
    <col min="9" max="9" width="27.7109375" style="1" hidden="1" customWidth="1"/>
    <col min="10" max="10" width="40.140625" style="13" customWidth="1"/>
    <col min="11" max="11" width="7.140625" style="1" customWidth="1"/>
    <col min="12" max="12" width="11.5703125" style="1" hidden="1" customWidth="1"/>
    <col min="13" max="13" width="13.28515625" style="1" hidden="1" customWidth="1"/>
    <col min="14" max="14" width="41.28515625" style="1" hidden="1" customWidth="1"/>
    <col min="15" max="15" width="3.85546875" style="14" customWidth="1"/>
    <col min="16" max="16" width="10.28515625" style="1" hidden="1" customWidth="1"/>
    <col min="17" max="17" width="7.42578125" style="1" hidden="1" customWidth="1"/>
    <col min="18" max="18" width="23" style="1" hidden="1" customWidth="1"/>
    <col min="19" max="19" width="8.42578125" style="1" hidden="1" customWidth="1"/>
    <col min="20" max="20" width="21.7109375" style="1" hidden="1" customWidth="1"/>
    <col min="21" max="21" width="11.28515625" style="1" customWidth="1"/>
    <col min="22" max="22" width="10.85546875" style="1" customWidth="1"/>
    <col min="23" max="23" width="8.140625" style="1" hidden="1" customWidth="1"/>
    <col min="24" max="24" width="5" style="14" customWidth="1"/>
    <col min="25" max="25" width="13.140625" style="2" customWidth="1"/>
    <col min="26" max="26" width="15" style="1" hidden="1" customWidth="1"/>
    <col min="27" max="27" width="14" style="1" customWidth="1"/>
    <col min="28" max="28" width="13.85546875" style="1" customWidth="1"/>
    <col min="29" max="29" width="14.140625" style="2" hidden="1" customWidth="1"/>
    <col min="30" max="30" width="13.85546875" style="2" customWidth="1"/>
    <col min="31" max="31" width="13.7109375" style="2" customWidth="1"/>
    <col min="32" max="32" width="12.85546875" style="2" customWidth="1"/>
    <col min="33" max="33" width="14.42578125" style="2" hidden="1" customWidth="1"/>
    <col min="34" max="35" width="14.5703125" style="2" hidden="1" customWidth="1"/>
    <col min="36" max="36" width="14" style="2" hidden="1" customWidth="1"/>
    <col min="37" max="37" width="14.28515625" style="2" hidden="1" customWidth="1"/>
    <col min="38" max="38" width="14.140625" style="1" hidden="1" customWidth="1"/>
    <col min="39" max="39" width="13.28515625" style="1" customWidth="1"/>
    <col min="40" max="40" width="14.28515625" style="1" customWidth="1"/>
    <col min="41" max="41" width="13.5703125" style="2" hidden="1" customWidth="1"/>
    <col min="42" max="43" width="13.5703125" style="2" customWidth="1"/>
    <col min="44" max="44" width="13.140625" style="2" customWidth="1"/>
    <col min="45" max="45" width="13.28515625" style="2" hidden="1" customWidth="1"/>
    <col min="46" max="47" width="14.7109375" style="2" hidden="1" customWidth="1"/>
    <col min="48" max="48" width="13.42578125" style="2" hidden="1" customWidth="1"/>
    <col min="49" max="49" width="13.42578125" style="1" hidden="1" customWidth="1"/>
    <col min="50" max="50" width="10.7109375" style="13" customWidth="1"/>
    <col min="51" max="51" width="5.7109375" style="1" hidden="1" customWidth="1"/>
    <col min="52" max="52" width="7" style="1" hidden="1" customWidth="1"/>
    <col min="53" max="53" width="4.7109375" style="1" hidden="1" customWidth="1"/>
  </cols>
  <sheetData>
    <row r="1" spans="1:53" ht="99" customHeight="1">
      <c r="A1" s="3" t="s">
        <v>304</v>
      </c>
      <c r="B1" s="4" t="s">
        <v>305</v>
      </c>
      <c r="C1" s="4" t="s">
        <v>306</v>
      </c>
      <c r="D1" s="4" t="s">
        <v>307</v>
      </c>
      <c r="E1" s="4" t="s">
        <v>308</v>
      </c>
      <c r="F1" s="4" t="s">
        <v>309</v>
      </c>
      <c r="G1" s="4" t="s">
        <v>310</v>
      </c>
      <c r="H1" s="4" t="s">
        <v>311</v>
      </c>
      <c r="I1" s="4" t="s">
        <v>312</v>
      </c>
      <c r="J1" s="4" t="s">
        <v>313</v>
      </c>
      <c r="K1" s="3" t="s">
        <v>314</v>
      </c>
      <c r="L1" s="4" t="s">
        <v>315</v>
      </c>
      <c r="M1" s="3" t="s">
        <v>316</v>
      </c>
      <c r="N1" s="4" t="s">
        <v>317</v>
      </c>
      <c r="O1" s="3" t="s">
        <v>318</v>
      </c>
      <c r="P1" s="5" t="s">
        <v>319</v>
      </c>
      <c r="Q1" s="6" t="s">
        <v>320</v>
      </c>
      <c r="R1" s="7" t="s">
        <v>321</v>
      </c>
      <c r="S1" s="8" t="s">
        <v>322</v>
      </c>
      <c r="T1" s="4" t="s">
        <v>323</v>
      </c>
      <c r="U1" s="3" t="s">
        <v>324</v>
      </c>
      <c r="V1" s="3" t="s">
        <v>325</v>
      </c>
      <c r="W1" s="3" t="s">
        <v>326</v>
      </c>
      <c r="X1" s="3" t="s">
        <v>327</v>
      </c>
      <c r="Y1" s="4" t="s">
        <v>328</v>
      </c>
      <c r="Z1" s="4" t="s">
        <v>329</v>
      </c>
      <c r="AA1" s="15" t="s">
        <v>330</v>
      </c>
      <c r="AB1" s="19" t="s">
        <v>331</v>
      </c>
      <c r="AC1" s="4" t="s">
        <v>332</v>
      </c>
      <c r="AD1" s="22" t="s">
        <v>333</v>
      </c>
      <c r="AE1" s="4" t="s">
        <v>334</v>
      </c>
      <c r="AF1" s="24" t="s">
        <v>414</v>
      </c>
      <c r="AG1" s="4" t="s">
        <v>335</v>
      </c>
      <c r="AH1" s="4" t="s">
        <v>336</v>
      </c>
      <c r="AI1" s="4" t="s">
        <v>337</v>
      </c>
      <c r="AJ1" s="4" t="s">
        <v>338</v>
      </c>
      <c r="AK1" s="4" t="s">
        <v>339</v>
      </c>
      <c r="AL1" s="4" t="s">
        <v>340</v>
      </c>
      <c r="AM1" s="15" t="s">
        <v>341</v>
      </c>
      <c r="AN1" s="19" t="s">
        <v>342</v>
      </c>
      <c r="AO1" s="4" t="s">
        <v>343</v>
      </c>
      <c r="AP1" s="22" t="s">
        <v>344</v>
      </c>
      <c r="AQ1" s="4" t="s">
        <v>345</v>
      </c>
      <c r="AR1" s="24" t="s">
        <v>415</v>
      </c>
      <c r="AS1" s="4" t="s">
        <v>346</v>
      </c>
      <c r="AT1" s="4" t="s">
        <v>347</v>
      </c>
      <c r="AU1" s="4" t="s">
        <v>348</v>
      </c>
      <c r="AV1" s="4" t="s">
        <v>349</v>
      </c>
      <c r="AW1" s="4" t="s">
        <v>350</v>
      </c>
      <c r="AX1" s="4" t="s">
        <v>351</v>
      </c>
      <c r="AY1" s="3" t="s">
        <v>352</v>
      </c>
      <c r="AZ1" s="9" t="s">
        <v>353</v>
      </c>
      <c r="BA1" s="9" t="s">
        <v>354</v>
      </c>
    </row>
    <row r="2" spans="1:53" ht="75">
      <c r="A2" s="1">
        <v>2017</v>
      </c>
      <c r="B2" s="13" t="s">
        <v>27</v>
      </c>
      <c r="C2" s="1" t="s">
        <v>0</v>
      </c>
      <c r="D2" s="13" t="s">
        <v>46</v>
      </c>
      <c r="E2" s="1" t="s">
        <v>47</v>
      </c>
      <c r="F2" s="1" t="s">
        <v>36</v>
      </c>
      <c r="G2" s="13" t="s">
        <v>37</v>
      </c>
      <c r="H2" s="13" t="s">
        <v>71</v>
      </c>
      <c r="I2" s="1" t="s">
        <v>45</v>
      </c>
      <c r="J2" s="13" t="s">
        <v>355</v>
      </c>
      <c r="K2" s="1" t="s">
        <v>245</v>
      </c>
      <c r="L2" s="1" t="s">
        <v>245</v>
      </c>
      <c r="M2" s="1" t="s">
        <v>73</v>
      </c>
      <c r="N2" s="1" t="s">
        <v>74</v>
      </c>
      <c r="O2" s="14" t="s">
        <v>3</v>
      </c>
      <c r="P2" s="1" t="s">
        <v>4</v>
      </c>
      <c r="Q2" s="1" t="s">
        <v>152</v>
      </c>
      <c r="R2" s="1" t="s">
        <v>153</v>
      </c>
      <c r="S2" s="1" t="s">
        <v>17</v>
      </c>
      <c r="T2" s="1" t="s">
        <v>18</v>
      </c>
      <c r="U2" s="1" t="s">
        <v>246</v>
      </c>
      <c r="V2" s="1" t="s">
        <v>225</v>
      </c>
      <c r="W2" s="1" t="s">
        <v>247</v>
      </c>
      <c r="X2" s="14">
        <v>24</v>
      </c>
      <c r="Y2" s="10">
        <v>1849920.15</v>
      </c>
      <c r="Z2" s="10">
        <v>0</v>
      </c>
      <c r="AA2" s="10">
        <v>0</v>
      </c>
      <c r="AB2" s="20">
        <v>2890168</v>
      </c>
      <c r="AC2" s="10">
        <v>40069270.439999998</v>
      </c>
      <c r="AD2" s="10">
        <v>0</v>
      </c>
      <c r="AE2" s="10">
        <v>42959438.43</v>
      </c>
      <c r="AF2" s="25">
        <v>2890168</v>
      </c>
      <c r="AG2" s="10">
        <v>0</v>
      </c>
      <c r="AH2" s="10">
        <v>0</v>
      </c>
      <c r="AI2" s="10">
        <v>0</v>
      </c>
      <c r="AJ2" s="10">
        <v>0</v>
      </c>
      <c r="AK2" s="10">
        <v>4947500</v>
      </c>
      <c r="AL2" s="10">
        <v>0</v>
      </c>
      <c r="AM2" s="10">
        <v>0</v>
      </c>
      <c r="AN2" s="20">
        <v>1064327</v>
      </c>
      <c r="AO2" s="10">
        <v>3883172.73</v>
      </c>
      <c r="AP2" s="10">
        <v>0</v>
      </c>
      <c r="AQ2" s="10">
        <v>4947500</v>
      </c>
      <c r="AR2" s="25">
        <v>1064327.27</v>
      </c>
      <c r="AS2" s="10">
        <v>0</v>
      </c>
      <c r="AT2" s="10">
        <v>0</v>
      </c>
      <c r="AU2" s="10">
        <v>0</v>
      </c>
      <c r="AV2" s="10">
        <v>0</v>
      </c>
      <c r="AW2" s="1" t="s">
        <v>30</v>
      </c>
      <c r="AX2" s="13" t="s">
        <v>84</v>
      </c>
      <c r="AY2" s="1" t="s">
        <v>5</v>
      </c>
      <c r="AZ2" s="1" t="s">
        <v>20</v>
      </c>
      <c r="BA2" s="1" t="s">
        <v>5</v>
      </c>
    </row>
    <row r="3" spans="1:53" ht="45">
      <c r="A3" s="1">
        <v>2017</v>
      </c>
      <c r="B3" s="13" t="s">
        <v>27</v>
      </c>
      <c r="C3" s="1" t="s">
        <v>0</v>
      </c>
      <c r="D3" s="13" t="s">
        <v>46</v>
      </c>
      <c r="E3" s="1" t="s">
        <v>47</v>
      </c>
      <c r="F3" s="1" t="s">
        <v>36</v>
      </c>
      <c r="G3" s="13" t="s">
        <v>37</v>
      </c>
      <c r="H3" s="13" t="s">
        <v>71</v>
      </c>
      <c r="I3" s="1" t="s">
        <v>45</v>
      </c>
      <c r="J3" s="13" t="s">
        <v>356</v>
      </c>
      <c r="K3" s="1" t="s">
        <v>80</v>
      </c>
      <c r="L3" s="1" t="s">
        <v>81</v>
      </c>
      <c r="M3" s="1" t="s">
        <v>73</v>
      </c>
      <c r="N3" s="1" t="s">
        <v>74</v>
      </c>
      <c r="O3" s="14" t="s">
        <v>42</v>
      </c>
      <c r="P3" s="1" t="s">
        <v>4</v>
      </c>
      <c r="Q3" s="1" t="s">
        <v>50</v>
      </c>
      <c r="R3" s="1" t="s">
        <v>51</v>
      </c>
      <c r="S3" s="1" t="s">
        <v>17</v>
      </c>
      <c r="T3" s="1" t="s">
        <v>18</v>
      </c>
      <c r="U3" s="1" t="s">
        <v>63</v>
      </c>
      <c r="V3" s="1" t="s">
        <v>82</v>
      </c>
      <c r="W3" s="1" t="s">
        <v>83</v>
      </c>
      <c r="X3" s="14">
        <v>21</v>
      </c>
      <c r="Y3" s="10">
        <v>1050034</v>
      </c>
      <c r="Z3" s="10">
        <v>2660021</v>
      </c>
      <c r="AA3" s="10">
        <v>2660021</v>
      </c>
      <c r="AB3" s="20">
        <v>2660021</v>
      </c>
      <c r="AC3" s="10">
        <v>22743736.460000001</v>
      </c>
      <c r="AD3" s="10">
        <v>0</v>
      </c>
      <c r="AE3" s="10">
        <v>26254281.969999999</v>
      </c>
      <c r="AF3" s="25">
        <v>3510546</v>
      </c>
      <c r="AG3" s="10">
        <v>0</v>
      </c>
      <c r="AH3" s="10">
        <v>0</v>
      </c>
      <c r="AI3" s="10">
        <v>0</v>
      </c>
      <c r="AJ3" s="10">
        <v>0</v>
      </c>
      <c r="AK3" s="10">
        <v>6987179.5800000001</v>
      </c>
      <c r="AL3" s="10">
        <v>433258</v>
      </c>
      <c r="AM3" s="10">
        <v>433258</v>
      </c>
      <c r="AN3" s="20">
        <v>633258</v>
      </c>
      <c r="AO3" s="10">
        <v>3748758.88</v>
      </c>
      <c r="AP3" s="10">
        <v>0</v>
      </c>
      <c r="AQ3" s="10">
        <v>6987179.5800000001</v>
      </c>
      <c r="AR3" s="25">
        <v>433257.85</v>
      </c>
      <c r="AS3" s="10">
        <v>933421.29</v>
      </c>
      <c r="AT3" s="10">
        <v>0</v>
      </c>
      <c r="AU3" s="10">
        <v>0</v>
      </c>
      <c r="AV3" s="10">
        <v>0</v>
      </c>
      <c r="AW3" s="1" t="s">
        <v>30</v>
      </c>
      <c r="AX3" s="13" t="s">
        <v>84</v>
      </c>
      <c r="AY3" s="1" t="s">
        <v>5</v>
      </c>
      <c r="AZ3" s="1" t="s">
        <v>20</v>
      </c>
      <c r="BA3" s="1" t="s">
        <v>5</v>
      </c>
    </row>
    <row r="4" spans="1:53" ht="45">
      <c r="A4" s="1">
        <v>2017</v>
      </c>
      <c r="B4" s="13" t="s">
        <v>27</v>
      </c>
      <c r="C4" s="1" t="s">
        <v>0</v>
      </c>
      <c r="D4" s="13" t="s">
        <v>46</v>
      </c>
      <c r="E4" s="1" t="s">
        <v>47</v>
      </c>
      <c r="F4" s="1" t="s">
        <v>36</v>
      </c>
      <c r="G4" s="13" t="s">
        <v>37</v>
      </c>
      <c r="H4" s="13" t="s">
        <v>71</v>
      </c>
      <c r="I4" s="1" t="s">
        <v>44</v>
      </c>
      <c r="J4" s="13" t="s">
        <v>357</v>
      </c>
      <c r="K4" s="1" t="s">
        <v>100</v>
      </c>
      <c r="L4" s="1" t="s">
        <v>100</v>
      </c>
      <c r="M4" s="1" t="s">
        <v>73</v>
      </c>
      <c r="N4" s="1" t="s">
        <v>74</v>
      </c>
      <c r="O4" s="14" t="s">
        <v>42</v>
      </c>
      <c r="P4" s="1" t="s">
        <v>4</v>
      </c>
      <c r="Q4" s="1" t="s">
        <v>50</v>
      </c>
      <c r="R4" s="1" t="s">
        <v>51</v>
      </c>
      <c r="S4" s="1" t="s">
        <v>17</v>
      </c>
      <c r="T4" s="1" t="s">
        <v>18</v>
      </c>
      <c r="U4" s="1" t="s">
        <v>101</v>
      </c>
      <c r="V4" s="1" t="s">
        <v>102</v>
      </c>
      <c r="W4" s="1" t="s">
        <v>103</v>
      </c>
      <c r="X4" s="14">
        <v>26</v>
      </c>
      <c r="Y4" s="10">
        <v>0</v>
      </c>
      <c r="Z4" s="10">
        <v>6711975</v>
      </c>
      <c r="AA4" s="10">
        <v>6711975</v>
      </c>
      <c r="AB4" s="20">
        <v>2217236</v>
      </c>
      <c r="AC4" s="10">
        <v>68652700.689999998</v>
      </c>
      <c r="AD4" s="10">
        <v>1277215.55</v>
      </c>
      <c r="AE4" s="10">
        <v>70869936.829999998</v>
      </c>
      <c r="AF4" s="25">
        <v>2217236</v>
      </c>
      <c r="AG4" s="10">
        <v>0</v>
      </c>
      <c r="AH4" s="10">
        <v>0</v>
      </c>
      <c r="AI4" s="10">
        <v>0</v>
      </c>
      <c r="AJ4" s="10">
        <v>0</v>
      </c>
      <c r="AK4" s="10">
        <v>18490526.329999998</v>
      </c>
      <c r="AL4" s="10">
        <v>205988</v>
      </c>
      <c r="AM4" s="10">
        <v>205988</v>
      </c>
      <c r="AN4" s="20">
        <v>801137</v>
      </c>
      <c r="AO4" s="10">
        <v>14103598.939999999</v>
      </c>
      <c r="AP4" s="10">
        <v>128665.29</v>
      </c>
      <c r="AQ4" s="10">
        <v>18490526.329999998</v>
      </c>
      <c r="AR4" s="25">
        <v>305988.36</v>
      </c>
      <c r="AS4" s="10">
        <v>0</v>
      </c>
      <c r="AT4" s="10">
        <v>0</v>
      </c>
      <c r="AU4" s="10">
        <v>0</v>
      </c>
      <c r="AV4" s="10">
        <v>0</v>
      </c>
      <c r="AW4" s="1" t="s">
        <v>30</v>
      </c>
      <c r="AX4" s="13" t="s">
        <v>84</v>
      </c>
      <c r="AY4" s="1" t="s">
        <v>5</v>
      </c>
      <c r="AZ4" s="1" t="s">
        <v>5</v>
      </c>
      <c r="BA4" s="1" t="s">
        <v>5</v>
      </c>
    </row>
    <row r="5" spans="1:53" ht="45">
      <c r="A5" s="1">
        <v>2017</v>
      </c>
      <c r="B5" s="13" t="s">
        <v>27</v>
      </c>
      <c r="C5" s="1" t="s">
        <v>0</v>
      </c>
      <c r="D5" s="13" t="s">
        <v>46</v>
      </c>
      <c r="E5" s="1" t="s">
        <v>47</v>
      </c>
      <c r="F5" s="1" t="s">
        <v>36</v>
      </c>
      <c r="G5" s="13" t="s">
        <v>37</v>
      </c>
      <c r="H5" s="13" t="s">
        <v>71</v>
      </c>
      <c r="I5" s="1" t="s">
        <v>45</v>
      </c>
      <c r="J5" s="13" t="s">
        <v>358</v>
      </c>
      <c r="K5" s="1" t="s">
        <v>190</v>
      </c>
      <c r="L5" s="1" t="s">
        <v>190</v>
      </c>
      <c r="M5" s="1" t="s">
        <v>73</v>
      </c>
      <c r="N5" s="1" t="s">
        <v>74</v>
      </c>
      <c r="O5" s="14" t="s">
        <v>12</v>
      </c>
      <c r="P5" s="1" t="s">
        <v>4</v>
      </c>
      <c r="Q5" s="1" t="s">
        <v>50</v>
      </c>
      <c r="R5" s="1" t="s">
        <v>51</v>
      </c>
      <c r="S5" s="1" t="s">
        <v>17</v>
      </c>
      <c r="T5" s="1" t="s">
        <v>18</v>
      </c>
      <c r="U5" s="1" t="s">
        <v>191</v>
      </c>
      <c r="V5" s="1" t="s">
        <v>165</v>
      </c>
      <c r="W5" s="1" t="s">
        <v>192</v>
      </c>
      <c r="X5" s="14">
        <v>30</v>
      </c>
      <c r="Y5" s="10">
        <v>2659901.2200000002</v>
      </c>
      <c r="Z5" s="10">
        <v>13781934</v>
      </c>
      <c r="AA5" s="10">
        <v>13781934</v>
      </c>
      <c r="AB5" s="20">
        <v>15697347</v>
      </c>
      <c r="AC5" s="10">
        <v>55276407.380000003</v>
      </c>
      <c r="AD5" s="10">
        <v>3432918.2</v>
      </c>
      <c r="AE5" s="10">
        <v>70973756.329999998</v>
      </c>
      <c r="AF5" s="25">
        <v>15697347</v>
      </c>
      <c r="AG5" s="10">
        <v>0</v>
      </c>
      <c r="AH5" s="10">
        <v>0</v>
      </c>
      <c r="AI5" s="10">
        <v>0</v>
      </c>
      <c r="AJ5" s="10">
        <v>0</v>
      </c>
      <c r="AK5" s="10">
        <v>12201600</v>
      </c>
      <c r="AL5" s="10">
        <v>205417</v>
      </c>
      <c r="AM5" s="10">
        <v>205417</v>
      </c>
      <c r="AN5" s="20">
        <v>605417</v>
      </c>
      <c r="AO5" s="10">
        <v>9888802.8399999999</v>
      </c>
      <c r="AP5" s="10">
        <v>77943.3</v>
      </c>
      <c r="AQ5" s="10">
        <v>12201600</v>
      </c>
      <c r="AR5" s="25">
        <v>205417.42</v>
      </c>
      <c r="AS5" s="10">
        <v>0</v>
      </c>
      <c r="AT5" s="10">
        <v>0</v>
      </c>
      <c r="AU5" s="10">
        <v>0</v>
      </c>
      <c r="AV5" s="10">
        <v>0</v>
      </c>
      <c r="AW5" s="1" t="s">
        <v>30</v>
      </c>
      <c r="AX5" s="13" t="s">
        <v>84</v>
      </c>
      <c r="AY5" s="1" t="s">
        <v>5</v>
      </c>
      <c r="AZ5" s="1" t="s">
        <v>20</v>
      </c>
      <c r="BA5" s="1" t="s">
        <v>5</v>
      </c>
    </row>
    <row r="6" spans="1:53" ht="90">
      <c r="A6" s="1">
        <v>2017</v>
      </c>
      <c r="B6" s="13" t="s">
        <v>27</v>
      </c>
      <c r="C6" s="1" t="s">
        <v>0</v>
      </c>
      <c r="D6" s="13" t="s">
        <v>46</v>
      </c>
      <c r="E6" s="1" t="s">
        <v>47</v>
      </c>
      <c r="F6" s="1" t="s">
        <v>36</v>
      </c>
      <c r="G6" s="13" t="s">
        <v>37</v>
      </c>
      <c r="H6" s="13" t="s">
        <v>71</v>
      </c>
      <c r="I6" s="1" t="s">
        <v>45</v>
      </c>
      <c r="J6" s="13" t="s">
        <v>359</v>
      </c>
      <c r="K6" s="1" t="s">
        <v>267</v>
      </c>
      <c r="L6" s="1" t="s">
        <v>267</v>
      </c>
      <c r="M6" s="1" t="s">
        <v>73</v>
      </c>
      <c r="N6" s="1" t="s">
        <v>74</v>
      </c>
      <c r="O6" s="14" t="s">
        <v>12</v>
      </c>
      <c r="P6" s="1" t="s">
        <v>4</v>
      </c>
      <c r="Q6" s="1" t="s">
        <v>157</v>
      </c>
      <c r="R6" s="1" t="s">
        <v>158</v>
      </c>
      <c r="S6" s="1" t="s">
        <v>17</v>
      </c>
      <c r="T6" s="1" t="s">
        <v>18</v>
      </c>
      <c r="U6" s="1" t="s">
        <v>268</v>
      </c>
      <c r="V6" s="1" t="s">
        <v>269</v>
      </c>
      <c r="W6" s="1" t="s">
        <v>270</v>
      </c>
      <c r="X6" s="14">
        <v>12</v>
      </c>
      <c r="Y6" s="10">
        <v>378603.09</v>
      </c>
      <c r="Z6" s="10">
        <v>4000000</v>
      </c>
      <c r="AA6" s="10">
        <v>4000000</v>
      </c>
      <c r="AB6" s="20">
        <v>2798821</v>
      </c>
      <c r="AC6" s="10">
        <v>2845341.53</v>
      </c>
      <c r="AD6" s="10">
        <v>1141405.1599999999</v>
      </c>
      <c r="AE6" s="10">
        <v>5644163.0999999996</v>
      </c>
      <c r="AF6" s="25">
        <v>2234404</v>
      </c>
      <c r="AG6" s="10">
        <v>564417</v>
      </c>
      <c r="AH6" s="10">
        <v>0</v>
      </c>
      <c r="AI6" s="10">
        <v>0</v>
      </c>
      <c r="AJ6" s="10">
        <v>0</v>
      </c>
      <c r="AK6" s="10">
        <v>1319120</v>
      </c>
      <c r="AL6" s="10">
        <v>60000</v>
      </c>
      <c r="AM6" s="10">
        <v>60000</v>
      </c>
      <c r="AN6" s="20">
        <v>688305</v>
      </c>
      <c r="AO6" s="10">
        <v>612784.69999999995</v>
      </c>
      <c r="AP6" s="10">
        <v>1621.08</v>
      </c>
      <c r="AQ6" s="10">
        <v>1319120</v>
      </c>
      <c r="AR6" s="25">
        <v>688304.55</v>
      </c>
      <c r="AS6" s="10">
        <v>15775.91</v>
      </c>
      <c r="AT6" s="10">
        <v>0</v>
      </c>
      <c r="AU6" s="10">
        <v>0</v>
      </c>
      <c r="AV6" s="10">
        <v>0</v>
      </c>
      <c r="AW6" s="1" t="s">
        <v>30</v>
      </c>
      <c r="AX6" s="13" t="s">
        <v>193</v>
      </c>
      <c r="AY6" s="1" t="s">
        <v>5</v>
      </c>
      <c r="AZ6" s="1" t="s">
        <v>20</v>
      </c>
      <c r="BA6" s="1" t="s">
        <v>5</v>
      </c>
    </row>
    <row r="7" spans="1:53" ht="45">
      <c r="A7" s="1">
        <v>2017</v>
      </c>
      <c r="B7" s="13" t="s">
        <v>27</v>
      </c>
      <c r="C7" s="1" t="s">
        <v>0</v>
      </c>
      <c r="D7" s="13" t="s">
        <v>46</v>
      </c>
      <c r="E7" s="1" t="s">
        <v>47</v>
      </c>
      <c r="F7" s="1" t="s">
        <v>36</v>
      </c>
      <c r="G7" s="13" t="s">
        <v>37</v>
      </c>
      <c r="H7" s="13" t="s">
        <v>71</v>
      </c>
      <c r="I7" s="1" t="s">
        <v>41</v>
      </c>
      <c r="J7" s="13" t="s">
        <v>360</v>
      </c>
      <c r="K7" s="1" t="s">
        <v>96</v>
      </c>
      <c r="L7" s="1" t="s">
        <v>96</v>
      </c>
      <c r="M7" s="1" t="s">
        <v>73</v>
      </c>
      <c r="N7" s="1" t="s">
        <v>74</v>
      </c>
      <c r="O7" s="14" t="s">
        <v>97</v>
      </c>
      <c r="P7" s="1" t="s">
        <v>59</v>
      </c>
      <c r="Q7" s="1" t="s">
        <v>50</v>
      </c>
      <c r="R7" s="1" t="s">
        <v>51</v>
      </c>
      <c r="S7" s="1" t="s">
        <v>17</v>
      </c>
      <c r="T7" s="1" t="s">
        <v>18</v>
      </c>
      <c r="U7" s="1" t="s">
        <v>98</v>
      </c>
      <c r="W7" s="1" t="s">
        <v>99</v>
      </c>
      <c r="X7" s="14">
        <v>42</v>
      </c>
      <c r="Y7" s="10">
        <v>0</v>
      </c>
      <c r="Z7" s="10">
        <v>19000000</v>
      </c>
      <c r="AA7" s="10">
        <v>19000000</v>
      </c>
      <c r="AB7" s="20">
        <v>3562128</v>
      </c>
      <c r="AC7" s="10">
        <v>0</v>
      </c>
      <c r="AD7" s="10">
        <v>0</v>
      </c>
      <c r="AE7" s="10">
        <v>183033644.37</v>
      </c>
      <c r="AF7" s="25">
        <v>3562128</v>
      </c>
      <c r="AG7" s="10">
        <v>28872605</v>
      </c>
      <c r="AH7" s="10">
        <v>52776122</v>
      </c>
      <c r="AI7" s="10">
        <v>66318434</v>
      </c>
      <c r="AJ7" s="10">
        <v>31504354</v>
      </c>
      <c r="AK7" s="10">
        <v>27760315.43</v>
      </c>
      <c r="AL7" s="10">
        <v>3215182</v>
      </c>
      <c r="AM7" s="10">
        <v>3215182</v>
      </c>
      <c r="AN7" s="20">
        <v>3215181</v>
      </c>
      <c r="AO7" s="10">
        <v>13108520.289999999</v>
      </c>
      <c r="AP7" s="10">
        <v>0</v>
      </c>
      <c r="AQ7" s="10">
        <v>27760315.43</v>
      </c>
      <c r="AR7" s="25">
        <v>3215181.25</v>
      </c>
      <c r="AS7" s="10">
        <v>1918772.15</v>
      </c>
      <c r="AT7" s="10">
        <v>2277691.2200000002</v>
      </c>
      <c r="AU7" s="10">
        <v>0</v>
      </c>
      <c r="AV7" s="10">
        <v>0</v>
      </c>
      <c r="AW7" s="1" t="s">
        <v>30</v>
      </c>
      <c r="AX7" s="13" t="s">
        <v>84</v>
      </c>
      <c r="AY7" s="1" t="s">
        <v>5</v>
      </c>
      <c r="AZ7" s="1" t="s">
        <v>5</v>
      </c>
      <c r="BA7" s="1" t="s">
        <v>20</v>
      </c>
    </row>
    <row r="8" spans="1:53" ht="45">
      <c r="A8" s="1">
        <v>2017</v>
      </c>
      <c r="B8" s="13" t="s">
        <v>27</v>
      </c>
      <c r="C8" s="1" t="s">
        <v>0</v>
      </c>
      <c r="D8" s="13" t="s">
        <v>46</v>
      </c>
      <c r="E8" s="1" t="s">
        <v>47</v>
      </c>
      <c r="F8" s="1" t="s">
        <v>36</v>
      </c>
      <c r="G8" s="13" t="s">
        <v>37</v>
      </c>
      <c r="H8" s="13" t="s">
        <v>71</v>
      </c>
      <c r="I8" s="1" t="s">
        <v>45</v>
      </c>
      <c r="J8" s="13" t="s">
        <v>361</v>
      </c>
      <c r="K8" s="1" t="s">
        <v>72</v>
      </c>
      <c r="L8" s="1" t="s">
        <v>72</v>
      </c>
      <c r="M8" s="1" t="s">
        <v>73</v>
      </c>
      <c r="N8" s="1" t="s">
        <v>74</v>
      </c>
      <c r="O8" s="14" t="s">
        <v>16</v>
      </c>
      <c r="P8" s="1" t="s">
        <v>7</v>
      </c>
      <c r="Q8" s="1" t="s">
        <v>50</v>
      </c>
      <c r="R8" s="1" t="s">
        <v>51</v>
      </c>
      <c r="S8" s="1" t="s">
        <v>17</v>
      </c>
      <c r="T8" s="1" t="s">
        <v>18</v>
      </c>
      <c r="U8" s="1" t="s">
        <v>75</v>
      </c>
      <c r="W8" s="1" t="s">
        <v>76</v>
      </c>
      <c r="X8" s="14">
        <v>30</v>
      </c>
      <c r="Y8" s="10">
        <v>0</v>
      </c>
      <c r="Z8" s="10">
        <v>1800000</v>
      </c>
      <c r="AA8" s="10">
        <v>1800000</v>
      </c>
      <c r="AB8" s="20">
        <v>0</v>
      </c>
      <c r="AC8" s="10">
        <v>0</v>
      </c>
      <c r="AD8" s="10">
        <v>0</v>
      </c>
      <c r="AE8" s="10">
        <v>86408151.890000001</v>
      </c>
      <c r="AF8" s="25">
        <v>1332621</v>
      </c>
      <c r="AG8" s="10">
        <v>21840101</v>
      </c>
      <c r="AH8" s="10">
        <v>42907117</v>
      </c>
      <c r="AI8" s="10">
        <v>20328312</v>
      </c>
      <c r="AJ8" s="10">
        <v>0</v>
      </c>
      <c r="AK8" s="10">
        <v>7232040.6600000001</v>
      </c>
      <c r="AL8" s="10">
        <v>349853</v>
      </c>
      <c r="AM8" s="10">
        <v>349853</v>
      </c>
      <c r="AN8" s="20">
        <v>27880160</v>
      </c>
      <c r="AO8" s="10">
        <v>5925617.4699999997</v>
      </c>
      <c r="AP8" s="10">
        <v>0</v>
      </c>
      <c r="AQ8" s="10">
        <v>7232040.6600000001</v>
      </c>
      <c r="AR8" s="25">
        <v>349853.05</v>
      </c>
      <c r="AS8" s="10">
        <v>249853.05</v>
      </c>
      <c r="AT8" s="10">
        <v>150873.96</v>
      </c>
      <c r="AU8" s="10">
        <v>0.42</v>
      </c>
      <c r="AV8" s="10">
        <v>0</v>
      </c>
      <c r="AW8" s="1" t="s">
        <v>30</v>
      </c>
      <c r="AX8" s="13" t="s">
        <v>77</v>
      </c>
      <c r="AY8" s="1" t="s">
        <v>5</v>
      </c>
      <c r="AZ8" s="1" t="s">
        <v>20</v>
      </c>
      <c r="BA8" s="1" t="s">
        <v>5</v>
      </c>
    </row>
    <row r="9" spans="1:53" ht="45">
      <c r="A9" s="1">
        <v>2017</v>
      </c>
      <c r="B9" s="13" t="s">
        <v>27</v>
      </c>
      <c r="C9" s="1" t="s">
        <v>0</v>
      </c>
      <c r="D9" s="13" t="s">
        <v>46</v>
      </c>
      <c r="E9" s="1" t="s">
        <v>47</v>
      </c>
      <c r="F9" s="1" t="s">
        <v>36</v>
      </c>
      <c r="G9" s="13" t="s">
        <v>37</v>
      </c>
      <c r="H9" s="13" t="s">
        <v>71</v>
      </c>
      <c r="I9" s="1" t="s">
        <v>45</v>
      </c>
      <c r="J9" s="13" t="s">
        <v>362</v>
      </c>
      <c r="K9" s="1" t="s">
        <v>78</v>
      </c>
      <c r="L9" s="1" t="s">
        <v>78</v>
      </c>
      <c r="M9" s="1" t="s">
        <v>73</v>
      </c>
      <c r="N9" s="1" t="s">
        <v>74</v>
      </c>
      <c r="O9" s="14" t="s">
        <v>16</v>
      </c>
      <c r="P9" s="1" t="s">
        <v>7</v>
      </c>
      <c r="Q9" s="1" t="s">
        <v>50</v>
      </c>
      <c r="R9" s="1" t="s">
        <v>51</v>
      </c>
      <c r="S9" s="1" t="s">
        <v>17</v>
      </c>
      <c r="T9" s="1" t="s">
        <v>18</v>
      </c>
      <c r="U9" s="1" t="s">
        <v>75</v>
      </c>
      <c r="W9" s="1" t="s">
        <v>79</v>
      </c>
      <c r="X9" s="14">
        <v>24</v>
      </c>
      <c r="Y9" s="10">
        <v>0</v>
      </c>
      <c r="Z9" s="10">
        <v>1000000</v>
      </c>
      <c r="AA9" s="10">
        <v>1000000</v>
      </c>
      <c r="AB9" s="20">
        <v>0</v>
      </c>
      <c r="AC9" s="10">
        <v>0</v>
      </c>
      <c r="AD9" s="10">
        <v>0</v>
      </c>
      <c r="AE9" s="10">
        <v>79971157.189999998</v>
      </c>
      <c r="AF9" s="25">
        <v>1668646</v>
      </c>
      <c r="AG9" s="10">
        <v>30880247</v>
      </c>
      <c r="AH9" s="10">
        <v>39425148</v>
      </c>
      <c r="AI9" s="10">
        <v>7997115</v>
      </c>
      <c r="AJ9" s="10">
        <v>0</v>
      </c>
      <c r="AK9" s="10">
        <v>6925298.6100000003</v>
      </c>
      <c r="AL9" s="10">
        <v>180788</v>
      </c>
      <c r="AM9" s="10">
        <v>180788</v>
      </c>
      <c r="AN9" s="20">
        <v>29716811</v>
      </c>
      <c r="AO9" s="10">
        <v>6120271.29</v>
      </c>
      <c r="AP9" s="10">
        <v>0</v>
      </c>
      <c r="AQ9" s="10">
        <v>6925298.6100000003</v>
      </c>
      <c r="AR9" s="25">
        <v>180788.3</v>
      </c>
      <c r="AS9" s="10">
        <v>0</v>
      </c>
      <c r="AT9" s="10">
        <v>0</v>
      </c>
      <c r="AU9" s="10">
        <v>0</v>
      </c>
      <c r="AV9" s="10">
        <v>0</v>
      </c>
      <c r="AW9" s="1" t="s">
        <v>30</v>
      </c>
      <c r="AX9" s="13" t="s">
        <v>77</v>
      </c>
      <c r="AY9" s="1" t="s">
        <v>5</v>
      </c>
      <c r="AZ9" s="1" t="s">
        <v>20</v>
      </c>
      <c r="BA9" s="1" t="s">
        <v>5</v>
      </c>
    </row>
    <row r="10" spans="1:53" ht="45">
      <c r="A10" s="1">
        <v>2017</v>
      </c>
      <c r="B10" s="13" t="s">
        <v>27</v>
      </c>
      <c r="C10" s="1" t="s">
        <v>0</v>
      </c>
      <c r="D10" s="13" t="s">
        <v>46</v>
      </c>
      <c r="E10" s="1" t="s">
        <v>47</v>
      </c>
      <c r="F10" s="1" t="s">
        <v>36</v>
      </c>
      <c r="G10" s="13" t="s">
        <v>37</v>
      </c>
      <c r="H10" s="13" t="s">
        <v>71</v>
      </c>
      <c r="I10" s="1" t="s">
        <v>45</v>
      </c>
      <c r="J10" s="13" t="s">
        <v>363</v>
      </c>
      <c r="K10" s="1" t="s">
        <v>263</v>
      </c>
      <c r="L10" s="1" t="s">
        <v>263</v>
      </c>
      <c r="M10" s="1" t="s">
        <v>73</v>
      </c>
      <c r="N10" s="1" t="s">
        <v>74</v>
      </c>
      <c r="O10" s="14" t="s">
        <v>16</v>
      </c>
      <c r="P10" s="1" t="s">
        <v>7</v>
      </c>
      <c r="Q10" s="1" t="s">
        <v>130</v>
      </c>
      <c r="R10" s="1" t="s">
        <v>129</v>
      </c>
      <c r="S10" s="1" t="s">
        <v>17</v>
      </c>
      <c r="T10" s="1" t="s">
        <v>18</v>
      </c>
      <c r="U10" s="1" t="s">
        <v>264</v>
      </c>
      <c r="X10" s="14">
        <v>72</v>
      </c>
      <c r="Y10" s="10">
        <v>0</v>
      </c>
      <c r="Z10" s="10">
        <v>1500000</v>
      </c>
      <c r="AA10" s="10">
        <v>1500000</v>
      </c>
      <c r="AB10" s="20">
        <v>0</v>
      </c>
      <c r="AC10" s="10">
        <v>0</v>
      </c>
      <c r="AD10" s="10">
        <v>0</v>
      </c>
      <c r="AE10" s="10">
        <v>805699625.29999995</v>
      </c>
      <c r="AF10" s="25">
        <v>0</v>
      </c>
      <c r="AG10" s="10">
        <v>21568257</v>
      </c>
      <c r="AH10" s="10">
        <v>65301551</v>
      </c>
      <c r="AI10" s="10">
        <v>99386272</v>
      </c>
      <c r="AJ10" s="10">
        <v>133780621</v>
      </c>
      <c r="AK10" s="10">
        <v>0</v>
      </c>
      <c r="AL10" s="10">
        <v>16000000</v>
      </c>
      <c r="AM10" s="10">
        <v>16000000</v>
      </c>
      <c r="AN10" s="20">
        <v>0</v>
      </c>
      <c r="AO10" s="10">
        <v>0</v>
      </c>
      <c r="AP10" s="10">
        <v>0</v>
      </c>
      <c r="AQ10" s="10">
        <v>137303301.84999999</v>
      </c>
      <c r="AR10" s="25">
        <v>0</v>
      </c>
      <c r="AS10" s="10">
        <v>20595495.280000001</v>
      </c>
      <c r="AT10" s="10">
        <v>54921320.740000002</v>
      </c>
      <c r="AU10" s="10">
        <v>10982382.609999999</v>
      </c>
      <c r="AV10" s="10">
        <v>6862029.2000000002</v>
      </c>
      <c r="AW10" s="1" t="s">
        <v>30</v>
      </c>
      <c r="AX10" s="13" t="s">
        <v>84</v>
      </c>
      <c r="AY10" s="1" t="s">
        <v>5</v>
      </c>
      <c r="AZ10" s="1" t="s">
        <v>5</v>
      </c>
      <c r="BA10" s="1" t="s">
        <v>5</v>
      </c>
    </row>
    <row r="11" spans="1:53" ht="75">
      <c r="A11" s="1">
        <v>2017</v>
      </c>
      <c r="B11" s="13" t="s">
        <v>27</v>
      </c>
      <c r="C11" s="1" t="s">
        <v>0</v>
      </c>
      <c r="D11" s="13" t="s">
        <v>46</v>
      </c>
      <c r="E11" s="1" t="s">
        <v>47</v>
      </c>
      <c r="F11" s="1" t="s">
        <v>36</v>
      </c>
      <c r="G11" s="13" t="s">
        <v>37</v>
      </c>
      <c r="H11" s="13" t="s">
        <v>71</v>
      </c>
      <c r="I11" s="1" t="s">
        <v>45</v>
      </c>
      <c r="J11" s="13" t="s">
        <v>364</v>
      </c>
      <c r="K11" s="1" t="s">
        <v>265</v>
      </c>
      <c r="L11" s="1" t="s">
        <v>265</v>
      </c>
      <c r="M11" s="1" t="s">
        <v>73</v>
      </c>
      <c r="N11" s="1" t="s">
        <v>74</v>
      </c>
      <c r="O11" s="14" t="s">
        <v>16</v>
      </c>
      <c r="P11" s="1" t="s">
        <v>7</v>
      </c>
      <c r="Q11" s="1" t="s">
        <v>157</v>
      </c>
      <c r="R11" s="1" t="s">
        <v>158</v>
      </c>
      <c r="S11" s="1" t="s">
        <v>17</v>
      </c>
      <c r="T11" s="1" t="s">
        <v>18</v>
      </c>
      <c r="U11" s="1" t="s">
        <v>94</v>
      </c>
      <c r="X11" s="14">
        <v>24</v>
      </c>
      <c r="Y11" s="10">
        <v>0</v>
      </c>
      <c r="Z11" s="10">
        <v>1200000</v>
      </c>
      <c r="AA11" s="10">
        <v>1200000</v>
      </c>
      <c r="AB11" s="20">
        <v>0</v>
      </c>
      <c r="AC11" s="10">
        <v>0</v>
      </c>
      <c r="AD11" s="10">
        <v>0</v>
      </c>
      <c r="AE11" s="10">
        <v>18916928.379999999</v>
      </c>
      <c r="AF11" s="25">
        <v>491961</v>
      </c>
      <c r="AG11" s="10">
        <v>7513032</v>
      </c>
      <c r="AH11" s="10">
        <v>9020242</v>
      </c>
      <c r="AI11" s="10">
        <v>1891692</v>
      </c>
      <c r="AJ11" s="10">
        <v>0</v>
      </c>
      <c r="AK11" s="10">
        <v>0</v>
      </c>
      <c r="AL11" s="10">
        <v>1200000</v>
      </c>
      <c r="AM11" s="10">
        <v>1200000</v>
      </c>
      <c r="AN11" s="20">
        <v>16719911</v>
      </c>
      <c r="AO11" s="10">
        <v>0</v>
      </c>
      <c r="AP11" s="10">
        <v>0</v>
      </c>
      <c r="AQ11" s="10">
        <v>3145000</v>
      </c>
      <c r="AR11" s="25">
        <v>2044464.18</v>
      </c>
      <c r="AS11" s="10">
        <v>471101.85</v>
      </c>
      <c r="AT11" s="10">
        <v>629428.36</v>
      </c>
      <c r="AU11" s="10">
        <v>5.61</v>
      </c>
      <c r="AV11" s="10">
        <v>0</v>
      </c>
      <c r="AW11" s="1" t="s">
        <v>30</v>
      </c>
      <c r="AX11" s="13" t="s">
        <v>266</v>
      </c>
      <c r="AY11" s="1" t="s">
        <v>5</v>
      </c>
      <c r="AZ11" s="1" t="s">
        <v>20</v>
      </c>
      <c r="BA11" s="1" t="s">
        <v>5</v>
      </c>
    </row>
    <row r="12" spans="1:53" ht="45">
      <c r="A12" s="1">
        <v>2017</v>
      </c>
      <c r="B12" s="13" t="s">
        <v>27</v>
      </c>
      <c r="C12" s="1" t="s">
        <v>0</v>
      </c>
      <c r="D12" s="13" t="s">
        <v>46</v>
      </c>
      <c r="E12" s="1" t="s">
        <v>47</v>
      </c>
      <c r="F12" s="1" t="s">
        <v>55</v>
      </c>
      <c r="G12" s="13" t="s">
        <v>56</v>
      </c>
      <c r="H12" s="13" t="s">
        <v>71</v>
      </c>
      <c r="I12" s="1" t="s">
        <v>67</v>
      </c>
      <c r="J12" s="13" t="s">
        <v>365</v>
      </c>
      <c r="K12" s="1" t="s">
        <v>226</v>
      </c>
      <c r="L12" s="1" t="s">
        <v>226</v>
      </c>
      <c r="M12" s="1" t="s">
        <v>218</v>
      </c>
      <c r="N12" s="1" t="s">
        <v>219</v>
      </c>
      <c r="O12" s="14" t="s">
        <v>3</v>
      </c>
      <c r="P12" s="1" t="s">
        <v>4</v>
      </c>
      <c r="Q12" s="1" t="s">
        <v>28</v>
      </c>
      <c r="R12" s="1" t="s">
        <v>29</v>
      </c>
      <c r="S12" s="1" t="s">
        <v>13</v>
      </c>
      <c r="T12" s="1" t="s">
        <v>14</v>
      </c>
      <c r="U12" s="1" t="s">
        <v>227</v>
      </c>
      <c r="V12" s="1" t="s">
        <v>228</v>
      </c>
      <c r="W12" s="1" t="s">
        <v>229</v>
      </c>
      <c r="X12" s="14">
        <v>9</v>
      </c>
      <c r="Y12" s="10">
        <v>0</v>
      </c>
      <c r="Z12" s="10">
        <v>0</v>
      </c>
      <c r="AA12" s="10">
        <v>0</v>
      </c>
      <c r="AB12" s="20">
        <v>600000</v>
      </c>
      <c r="AC12" s="10">
        <v>14259116.08</v>
      </c>
      <c r="AD12" s="10">
        <v>0</v>
      </c>
      <c r="AE12" s="10">
        <v>16323865.48</v>
      </c>
      <c r="AF12" s="25">
        <v>2064749</v>
      </c>
      <c r="AG12" s="10">
        <v>0</v>
      </c>
      <c r="AH12" s="10">
        <v>0</v>
      </c>
      <c r="AI12" s="10">
        <v>0</v>
      </c>
      <c r="AJ12" s="10">
        <v>0</v>
      </c>
      <c r="AK12" s="10">
        <v>3494446.21</v>
      </c>
      <c r="AL12" s="10">
        <v>0</v>
      </c>
      <c r="AM12" s="10">
        <v>0</v>
      </c>
      <c r="AN12" s="20">
        <v>175823</v>
      </c>
      <c r="AO12" s="10">
        <v>3494445.21</v>
      </c>
      <c r="AP12" s="10">
        <v>0</v>
      </c>
      <c r="AQ12" s="10">
        <v>3494446.21</v>
      </c>
      <c r="AR12" s="25">
        <v>1</v>
      </c>
      <c r="AS12" s="10">
        <v>0</v>
      </c>
      <c r="AT12" s="10">
        <v>0</v>
      </c>
      <c r="AU12" s="10">
        <v>0</v>
      </c>
      <c r="AV12" s="10">
        <v>0</v>
      </c>
      <c r="AW12" s="1" t="s">
        <v>66</v>
      </c>
      <c r="AX12" s="13" t="s">
        <v>196</v>
      </c>
      <c r="AY12" s="1" t="s">
        <v>5</v>
      </c>
      <c r="AZ12" s="1" t="s">
        <v>5</v>
      </c>
      <c r="BA12" s="1" t="s">
        <v>5</v>
      </c>
    </row>
    <row r="13" spans="1:53" ht="45">
      <c r="A13" s="1">
        <v>2017</v>
      </c>
      <c r="B13" s="13" t="s">
        <v>27</v>
      </c>
      <c r="C13" s="1" t="s">
        <v>0</v>
      </c>
      <c r="D13" s="13" t="s">
        <v>46</v>
      </c>
      <c r="E13" s="1" t="s">
        <v>47</v>
      </c>
      <c r="F13" s="1" t="s">
        <v>55</v>
      </c>
      <c r="G13" s="13" t="s">
        <v>56</v>
      </c>
      <c r="H13" s="13" t="s">
        <v>71</v>
      </c>
      <c r="I13" s="1" t="s">
        <v>67</v>
      </c>
      <c r="J13" s="13" t="s">
        <v>366</v>
      </c>
      <c r="K13" s="1" t="s">
        <v>248</v>
      </c>
      <c r="L13" s="1" t="s">
        <v>248</v>
      </c>
      <c r="M13" s="1" t="s">
        <v>218</v>
      </c>
      <c r="N13" s="1" t="s">
        <v>219</v>
      </c>
      <c r="O13" s="14" t="s">
        <v>3</v>
      </c>
      <c r="P13" s="1" t="s">
        <v>4</v>
      </c>
      <c r="Q13" s="1" t="s">
        <v>179</v>
      </c>
      <c r="R13" s="1" t="s">
        <v>180</v>
      </c>
      <c r="S13" s="1" t="s">
        <v>38</v>
      </c>
      <c r="T13" s="1" t="s">
        <v>39</v>
      </c>
      <c r="U13" s="1" t="s">
        <v>171</v>
      </c>
      <c r="V13" s="1" t="s">
        <v>231</v>
      </c>
      <c r="W13" s="1" t="s">
        <v>249</v>
      </c>
      <c r="X13" s="14">
        <v>21</v>
      </c>
      <c r="Y13" s="10">
        <v>0</v>
      </c>
      <c r="Z13" s="10">
        <v>7500000</v>
      </c>
      <c r="AA13" s="10">
        <v>7500000</v>
      </c>
      <c r="AB13" s="20">
        <v>6002233</v>
      </c>
      <c r="AC13" s="10">
        <v>110283385.31999999</v>
      </c>
      <c r="AD13" s="10">
        <v>1824155.44</v>
      </c>
      <c r="AE13" s="10">
        <v>116285618.70999999</v>
      </c>
      <c r="AF13" s="25">
        <v>6002233</v>
      </c>
      <c r="AG13" s="10">
        <v>0</v>
      </c>
      <c r="AH13" s="10">
        <v>0</v>
      </c>
      <c r="AI13" s="10">
        <v>0</v>
      </c>
      <c r="AJ13" s="10">
        <v>0</v>
      </c>
      <c r="AK13" s="10">
        <v>15311215</v>
      </c>
      <c r="AL13" s="10">
        <v>1000000</v>
      </c>
      <c r="AM13" s="10">
        <v>1000000</v>
      </c>
      <c r="AN13" s="20">
        <v>6303321</v>
      </c>
      <c r="AO13" s="10">
        <v>9007893.4900000002</v>
      </c>
      <c r="AP13" s="10">
        <v>301338.13</v>
      </c>
      <c r="AQ13" s="10">
        <v>15311215</v>
      </c>
      <c r="AR13" s="25">
        <v>1235710.05</v>
      </c>
      <c r="AS13" s="10">
        <v>0</v>
      </c>
      <c r="AT13" s="10">
        <v>0</v>
      </c>
      <c r="AU13" s="10">
        <v>0</v>
      </c>
      <c r="AV13" s="10">
        <v>0</v>
      </c>
      <c r="AW13" s="1" t="s">
        <v>66</v>
      </c>
      <c r="AX13" s="13" t="s">
        <v>176</v>
      </c>
      <c r="AY13" s="1" t="s">
        <v>5</v>
      </c>
      <c r="AZ13" s="1" t="s">
        <v>20</v>
      </c>
      <c r="BA13" s="1" t="s">
        <v>5</v>
      </c>
    </row>
    <row r="14" spans="1:53" ht="45">
      <c r="A14" s="1">
        <v>2017</v>
      </c>
      <c r="B14" s="13" t="s">
        <v>27</v>
      </c>
      <c r="C14" s="1" t="s">
        <v>0</v>
      </c>
      <c r="D14" s="13" t="s">
        <v>46</v>
      </c>
      <c r="E14" s="1" t="s">
        <v>47</v>
      </c>
      <c r="F14" s="1" t="s">
        <v>55</v>
      </c>
      <c r="G14" s="13" t="s">
        <v>56</v>
      </c>
      <c r="H14" s="13" t="s">
        <v>71</v>
      </c>
      <c r="I14" s="1" t="s">
        <v>168</v>
      </c>
      <c r="J14" s="13" t="s">
        <v>367</v>
      </c>
      <c r="K14" s="1" t="s">
        <v>250</v>
      </c>
      <c r="L14" s="1" t="s">
        <v>250</v>
      </c>
      <c r="M14" s="1" t="s">
        <v>218</v>
      </c>
      <c r="N14" s="1" t="s">
        <v>219</v>
      </c>
      <c r="O14" s="14" t="s">
        <v>42</v>
      </c>
      <c r="P14" s="1" t="s">
        <v>4</v>
      </c>
      <c r="Q14" s="1" t="s">
        <v>50</v>
      </c>
      <c r="R14" s="1" t="s">
        <v>51</v>
      </c>
      <c r="S14" s="1" t="s">
        <v>38</v>
      </c>
      <c r="T14" s="1" t="s">
        <v>39</v>
      </c>
      <c r="U14" s="1" t="s">
        <v>251</v>
      </c>
      <c r="V14" s="1" t="s">
        <v>252</v>
      </c>
      <c r="W14" s="1" t="s">
        <v>253</v>
      </c>
      <c r="X14" s="14">
        <v>18</v>
      </c>
      <c r="Y14" s="10">
        <v>0</v>
      </c>
      <c r="Z14" s="10">
        <v>0</v>
      </c>
      <c r="AA14" s="10">
        <v>0</v>
      </c>
      <c r="AB14" s="20">
        <v>3289390</v>
      </c>
      <c r="AC14" s="10">
        <v>178490464.65000001</v>
      </c>
      <c r="AD14" s="10">
        <v>886330.95</v>
      </c>
      <c r="AE14" s="10">
        <v>181779855.55000001</v>
      </c>
      <c r="AF14" s="25">
        <v>3289390</v>
      </c>
      <c r="AG14" s="10">
        <v>0</v>
      </c>
      <c r="AH14" s="10">
        <v>0</v>
      </c>
      <c r="AI14" s="10">
        <v>0</v>
      </c>
      <c r="AJ14" s="10">
        <v>0</v>
      </c>
      <c r="AK14" s="10">
        <v>11679850</v>
      </c>
      <c r="AL14" s="10">
        <v>0</v>
      </c>
      <c r="AM14" s="10">
        <v>0</v>
      </c>
      <c r="AN14" s="20">
        <v>3003693</v>
      </c>
      <c r="AO14" s="10">
        <v>8676156.9600000009</v>
      </c>
      <c r="AP14" s="10">
        <v>221414.46</v>
      </c>
      <c r="AQ14" s="10">
        <v>11679850</v>
      </c>
      <c r="AR14" s="25">
        <v>3003693.04</v>
      </c>
      <c r="AS14" s="10">
        <v>0</v>
      </c>
      <c r="AT14" s="10">
        <v>0</v>
      </c>
      <c r="AU14" s="10">
        <v>0</v>
      </c>
      <c r="AV14" s="10">
        <v>0</v>
      </c>
      <c r="AW14" s="1" t="s">
        <v>66</v>
      </c>
      <c r="AX14" s="13" t="s">
        <v>176</v>
      </c>
      <c r="AY14" s="1" t="s">
        <v>5</v>
      </c>
      <c r="AZ14" s="1" t="s">
        <v>5</v>
      </c>
      <c r="BA14" s="1" t="s">
        <v>5</v>
      </c>
    </row>
    <row r="15" spans="1:53" ht="45">
      <c r="A15" s="1">
        <v>2017</v>
      </c>
      <c r="B15" s="13" t="s">
        <v>27</v>
      </c>
      <c r="C15" s="1" t="s">
        <v>0</v>
      </c>
      <c r="D15" s="13" t="s">
        <v>46</v>
      </c>
      <c r="E15" s="1" t="s">
        <v>47</v>
      </c>
      <c r="F15" s="1" t="s">
        <v>55</v>
      </c>
      <c r="G15" s="13" t="s">
        <v>56</v>
      </c>
      <c r="H15" s="13" t="s">
        <v>71</v>
      </c>
      <c r="I15" s="1" t="s">
        <v>168</v>
      </c>
      <c r="J15" s="13" t="s">
        <v>368</v>
      </c>
      <c r="K15" s="1" t="s">
        <v>288</v>
      </c>
      <c r="L15" s="1" t="s">
        <v>288</v>
      </c>
      <c r="M15" s="1" t="s">
        <v>218</v>
      </c>
      <c r="N15" s="1" t="s">
        <v>219</v>
      </c>
      <c r="O15" s="14" t="s">
        <v>42</v>
      </c>
      <c r="P15" s="1" t="s">
        <v>4</v>
      </c>
      <c r="Q15" s="1" t="s">
        <v>174</v>
      </c>
      <c r="R15" s="1" t="s">
        <v>173</v>
      </c>
      <c r="S15" s="1" t="s">
        <v>17</v>
      </c>
      <c r="T15" s="1" t="s">
        <v>18</v>
      </c>
      <c r="U15" s="1" t="s">
        <v>124</v>
      </c>
      <c r="V15" s="1" t="s">
        <v>139</v>
      </c>
      <c r="W15" s="1" t="s">
        <v>289</v>
      </c>
      <c r="X15" s="14">
        <v>6</v>
      </c>
      <c r="Y15" s="10">
        <v>208053.66</v>
      </c>
      <c r="Z15" s="10">
        <v>0</v>
      </c>
      <c r="AA15" s="10">
        <v>0</v>
      </c>
      <c r="AB15" s="20">
        <v>531178</v>
      </c>
      <c r="AC15" s="10">
        <v>7345732.9699999997</v>
      </c>
      <c r="AD15" s="10">
        <v>323125.09999999998</v>
      </c>
      <c r="AE15" s="10">
        <v>7502138.9900000002</v>
      </c>
      <c r="AF15" s="25">
        <v>323125</v>
      </c>
      <c r="AG15" s="10">
        <v>0</v>
      </c>
      <c r="AH15" s="10">
        <v>0</v>
      </c>
      <c r="AI15" s="10">
        <v>0</v>
      </c>
      <c r="AJ15" s="10">
        <v>0</v>
      </c>
      <c r="AK15" s="10">
        <v>250230</v>
      </c>
      <c r="AL15" s="10">
        <v>0</v>
      </c>
      <c r="AM15" s="10">
        <v>0</v>
      </c>
      <c r="AN15" s="20">
        <v>204744</v>
      </c>
      <c r="AO15" s="10">
        <v>45486</v>
      </c>
      <c r="AP15" s="10">
        <v>159537.60999999999</v>
      </c>
      <c r="AQ15" s="10">
        <v>250230</v>
      </c>
      <c r="AR15" s="25">
        <v>204744</v>
      </c>
      <c r="AS15" s="10">
        <v>0</v>
      </c>
      <c r="AT15" s="10">
        <v>0</v>
      </c>
      <c r="AU15" s="10">
        <v>0</v>
      </c>
      <c r="AV15" s="10">
        <v>0</v>
      </c>
      <c r="AW15" s="1" t="s">
        <v>66</v>
      </c>
      <c r="AX15" s="13" t="s">
        <v>138</v>
      </c>
      <c r="AY15" s="1" t="s">
        <v>5</v>
      </c>
      <c r="AZ15" s="1" t="s">
        <v>5</v>
      </c>
      <c r="BA15" s="1" t="s">
        <v>5</v>
      </c>
    </row>
    <row r="16" spans="1:53" ht="45">
      <c r="A16" s="1">
        <v>2017</v>
      </c>
      <c r="B16" s="13" t="s">
        <v>27</v>
      </c>
      <c r="C16" s="1" t="s">
        <v>0</v>
      </c>
      <c r="D16" s="13" t="s">
        <v>46</v>
      </c>
      <c r="E16" s="1" t="s">
        <v>47</v>
      </c>
      <c r="F16" s="1" t="s">
        <v>55</v>
      </c>
      <c r="G16" s="13" t="s">
        <v>56</v>
      </c>
      <c r="H16" s="13" t="s">
        <v>71</v>
      </c>
      <c r="I16" s="1" t="s">
        <v>67</v>
      </c>
      <c r="J16" s="13" t="s">
        <v>369</v>
      </c>
      <c r="K16" s="1" t="s">
        <v>217</v>
      </c>
      <c r="L16" s="1" t="s">
        <v>217</v>
      </c>
      <c r="M16" s="1" t="s">
        <v>218</v>
      </c>
      <c r="N16" s="1" t="s">
        <v>219</v>
      </c>
      <c r="O16" s="14" t="s">
        <v>12</v>
      </c>
      <c r="P16" s="1" t="s">
        <v>4</v>
      </c>
      <c r="Q16" s="1" t="s">
        <v>147</v>
      </c>
      <c r="R16" s="1" t="s">
        <v>148</v>
      </c>
      <c r="S16" s="1" t="s">
        <v>38</v>
      </c>
      <c r="T16" s="1" t="s">
        <v>39</v>
      </c>
      <c r="U16" s="1" t="s">
        <v>220</v>
      </c>
      <c r="V16" s="1" t="s">
        <v>221</v>
      </c>
      <c r="W16" s="1" t="s">
        <v>222</v>
      </c>
      <c r="X16" s="14">
        <v>54</v>
      </c>
      <c r="Y16" s="10">
        <v>0</v>
      </c>
      <c r="Z16" s="10">
        <v>160000000</v>
      </c>
      <c r="AA16" s="10">
        <v>160000000</v>
      </c>
      <c r="AB16" s="20">
        <v>160054989</v>
      </c>
      <c r="AC16" s="10">
        <v>546725374.34000003</v>
      </c>
      <c r="AD16" s="10">
        <v>6719675.5800000001</v>
      </c>
      <c r="AE16" s="10">
        <v>861457998.92999995</v>
      </c>
      <c r="AF16" s="25">
        <v>112278740</v>
      </c>
      <c r="AG16" s="10">
        <v>202453883</v>
      </c>
      <c r="AH16" s="10">
        <v>0</v>
      </c>
      <c r="AI16" s="10">
        <v>0</v>
      </c>
      <c r="AJ16" s="10">
        <v>0</v>
      </c>
      <c r="AK16" s="10">
        <v>74694110</v>
      </c>
      <c r="AL16" s="10">
        <v>1200000</v>
      </c>
      <c r="AM16" s="10">
        <v>1200000</v>
      </c>
      <c r="AN16" s="20">
        <v>3249572</v>
      </c>
      <c r="AO16" s="10">
        <v>51433696.329999998</v>
      </c>
      <c r="AP16" s="10">
        <v>1123270.53</v>
      </c>
      <c r="AQ16" s="10">
        <v>74694110</v>
      </c>
      <c r="AR16" s="25">
        <v>765000</v>
      </c>
      <c r="AS16" s="10">
        <v>0</v>
      </c>
      <c r="AT16" s="10">
        <v>0</v>
      </c>
      <c r="AU16" s="10">
        <v>0</v>
      </c>
      <c r="AV16" s="10">
        <v>0</v>
      </c>
      <c r="AW16" s="1" t="s">
        <v>66</v>
      </c>
      <c r="AX16" s="13" t="s">
        <v>223</v>
      </c>
      <c r="AY16" s="1" t="s">
        <v>5</v>
      </c>
      <c r="AZ16" s="1" t="s">
        <v>20</v>
      </c>
      <c r="BA16" s="1" t="s">
        <v>5</v>
      </c>
    </row>
    <row r="17" spans="1:53" ht="45">
      <c r="A17" s="1">
        <v>2017</v>
      </c>
      <c r="B17" s="13" t="s">
        <v>27</v>
      </c>
      <c r="C17" s="1" t="s">
        <v>0</v>
      </c>
      <c r="D17" s="13" t="s">
        <v>46</v>
      </c>
      <c r="E17" s="1" t="s">
        <v>47</v>
      </c>
      <c r="F17" s="1" t="s">
        <v>55</v>
      </c>
      <c r="G17" s="13" t="s">
        <v>56</v>
      </c>
      <c r="H17" s="13" t="s">
        <v>71</v>
      </c>
      <c r="I17" s="1" t="s">
        <v>64</v>
      </c>
      <c r="J17" s="13" t="s">
        <v>370</v>
      </c>
      <c r="K17" s="1" t="s">
        <v>254</v>
      </c>
      <c r="L17" s="1" t="s">
        <v>254</v>
      </c>
      <c r="M17" s="1" t="s">
        <v>218</v>
      </c>
      <c r="N17" s="1" t="s">
        <v>219</v>
      </c>
      <c r="O17" s="14" t="s">
        <v>12</v>
      </c>
      <c r="P17" s="1" t="s">
        <v>4</v>
      </c>
      <c r="Q17" s="1" t="s">
        <v>121</v>
      </c>
      <c r="R17" s="1" t="s">
        <v>122</v>
      </c>
      <c r="S17" s="1" t="s">
        <v>13</v>
      </c>
      <c r="T17" s="1" t="s">
        <v>14</v>
      </c>
      <c r="U17" s="1" t="s">
        <v>178</v>
      </c>
      <c r="V17" s="1" t="s">
        <v>241</v>
      </c>
      <c r="W17" s="1" t="s">
        <v>255</v>
      </c>
      <c r="X17" s="14">
        <v>10</v>
      </c>
      <c r="Y17" s="10">
        <v>0</v>
      </c>
      <c r="Z17" s="10">
        <v>15021063</v>
      </c>
      <c r="AA17" s="10">
        <v>15021063</v>
      </c>
      <c r="AB17" s="20">
        <v>8688713</v>
      </c>
      <c r="AC17" s="10">
        <v>8408402.5700000003</v>
      </c>
      <c r="AD17" s="10">
        <v>1083604.3700000001</v>
      </c>
      <c r="AE17" s="10">
        <v>17097117.170000002</v>
      </c>
      <c r="AF17" s="25">
        <v>8688713</v>
      </c>
      <c r="AG17" s="10">
        <v>0</v>
      </c>
      <c r="AH17" s="10">
        <v>0</v>
      </c>
      <c r="AI17" s="10">
        <v>0</v>
      </c>
      <c r="AJ17" s="10">
        <v>0</v>
      </c>
      <c r="AK17" s="10">
        <v>2607100</v>
      </c>
      <c r="AL17" s="10">
        <v>500000</v>
      </c>
      <c r="AM17" s="10">
        <v>500000</v>
      </c>
      <c r="AN17" s="20">
        <v>381699</v>
      </c>
      <c r="AO17" s="10">
        <v>1914092.3</v>
      </c>
      <c r="AP17" s="10">
        <v>231699.07</v>
      </c>
      <c r="AQ17" s="10">
        <v>2607100</v>
      </c>
      <c r="AR17" s="25">
        <v>634536.51</v>
      </c>
      <c r="AS17" s="10">
        <v>58471.19</v>
      </c>
      <c r="AT17" s="10">
        <v>0</v>
      </c>
      <c r="AU17" s="10">
        <v>0</v>
      </c>
      <c r="AV17" s="10">
        <v>0</v>
      </c>
      <c r="AW17" s="1" t="s">
        <v>66</v>
      </c>
      <c r="AX17" s="13" t="s">
        <v>223</v>
      </c>
      <c r="AY17" s="1" t="s">
        <v>5</v>
      </c>
      <c r="AZ17" s="1" t="s">
        <v>5</v>
      </c>
      <c r="BA17" s="1" t="s">
        <v>5</v>
      </c>
    </row>
    <row r="18" spans="1:53" ht="60">
      <c r="A18" s="1">
        <v>2017</v>
      </c>
      <c r="B18" s="13" t="s">
        <v>27</v>
      </c>
      <c r="C18" s="1" t="s">
        <v>0</v>
      </c>
      <c r="D18" s="13" t="s">
        <v>46</v>
      </c>
      <c r="E18" s="1" t="s">
        <v>47</v>
      </c>
      <c r="F18" s="1" t="s">
        <v>55</v>
      </c>
      <c r="G18" s="13" t="s">
        <v>56</v>
      </c>
      <c r="H18" s="13" t="s">
        <v>71</v>
      </c>
      <c r="I18" s="1" t="s">
        <v>67</v>
      </c>
      <c r="J18" s="13" t="s">
        <v>371</v>
      </c>
      <c r="K18" s="1" t="s">
        <v>256</v>
      </c>
      <c r="L18" s="1" t="s">
        <v>256</v>
      </c>
      <c r="M18" s="1" t="s">
        <v>218</v>
      </c>
      <c r="N18" s="1" t="s">
        <v>219</v>
      </c>
      <c r="O18" s="14" t="s">
        <v>12</v>
      </c>
      <c r="P18" s="1" t="s">
        <v>4</v>
      </c>
      <c r="Q18" s="1" t="s">
        <v>174</v>
      </c>
      <c r="R18" s="1" t="s">
        <v>173</v>
      </c>
      <c r="S18" s="1" t="s">
        <v>17</v>
      </c>
      <c r="T18" s="1" t="s">
        <v>18</v>
      </c>
      <c r="U18" s="1" t="s">
        <v>257</v>
      </c>
      <c r="V18" s="1" t="s">
        <v>258</v>
      </c>
      <c r="W18" s="1" t="s">
        <v>259</v>
      </c>
      <c r="X18" s="14">
        <v>12</v>
      </c>
      <c r="Y18" s="10">
        <v>861651.69</v>
      </c>
      <c r="Z18" s="10">
        <v>1158603</v>
      </c>
      <c r="AA18" s="10">
        <v>1158603</v>
      </c>
      <c r="AB18" s="20">
        <v>1158603</v>
      </c>
      <c r="AC18" s="10">
        <v>8558396.3399999999</v>
      </c>
      <c r="AD18" s="10">
        <v>0</v>
      </c>
      <c r="AE18" s="10">
        <v>12034205.48</v>
      </c>
      <c r="AF18" s="25">
        <v>3475809</v>
      </c>
      <c r="AG18" s="10">
        <v>0</v>
      </c>
      <c r="AH18" s="10">
        <v>0</v>
      </c>
      <c r="AI18" s="10">
        <v>0</v>
      </c>
      <c r="AJ18" s="10">
        <v>0</v>
      </c>
      <c r="AK18" s="10">
        <v>1485903</v>
      </c>
      <c r="AL18" s="10">
        <v>50000</v>
      </c>
      <c r="AM18" s="10">
        <v>50000</v>
      </c>
      <c r="AN18" s="20">
        <v>60000</v>
      </c>
      <c r="AO18" s="10">
        <v>1355859.18</v>
      </c>
      <c r="AP18" s="10">
        <v>0</v>
      </c>
      <c r="AQ18" s="10">
        <v>1485903</v>
      </c>
      <c r="AR18" s="25">
        <v>130043.82</v>
      </c>
      <c r="AS18" s="10">
        <v>0</v>
      </c>
      <c r="AT18" s="10">
        <v>0</v>
      </c>
      <c r="AU18" s="10">
        <v>0</v>
      </c>
      <c r="AV18" s="10">
        <v>0</v>
      </c>
      <c r="AW18" s="1" t="s">
        <v>66</v>
      </c>
      <c r="AX18" s="13" t="s">
        <v>223</v>
      </c>
      <c r="AY18" s="1" t="s">
        <v>5</v>
      </c>
      <c r="AZ18" s="1" t="s">
        <v>20</v>
      </c>
      <c r="BA18" s="1" t="s">
        <v>5</v>
      </c>
    </row>
    <row r="19" spans="1:53" ht="60">
      <c r="A19" s="1">
        <v>2017</v>
      </c>
      <c r="B19" s="13" t="s">
        <v>27</v>
      </c>
      <c r="C19" s="1" t="s">
        <v>0</v>
      </c>
      <c r="D19" s="13" t="s">
        <v>46</v>
      </c>
      <c r="E19" s="1" t="s">
        <v>47</v>
      </c>
      <c r="F19" s="1" t="s">
        <v>55</v>
      </c>
      <c r="G19" s="13" t="s">
        <v>56</v>
      </c>
      <c r="H19" s="13" t="s">
        <v>71</v>
      </c>
      <c r="I19" s="1" t="s">
        <v>64</v>
      </c>
      <c r="J19" s="13" t="s">
        <v>372</v>
      </c>
      <c r="K19" s="1" t="s">
        <v>260</v>
      </c>
      <c r="L19" s="1" t="s">
        <v>260</v>
      </c>
      <c r="M19" s="1" t="s">
        <v>218</v>
      </c>
      <c r="N19" s="1" t="s">
        <v>219</v>
      </c>
      <c r="O19" s="14" t="s">
        <v>12</v>
      </c>
      <c r="P19" s="1" t="s">
        <v>4</v>
      </c>
      <c r="Q19" s="1" t="s">
        <v>130</v>
      </c>
      <c r="R19" s="1" t="s">
        <v>129</v>
      </c>
      <c r="S19" s="1" t="s">
        <v>13</v>
      </c>
      <c r="T19" s="1" t="s">
        <v>14</v>
      </c>
      <c r="U19" s="1" t="s">
        <v>224</v>
      </c>
      <c r="V19" s="1" t="s">
        <v>261</v>
      </c>
      <c r="W19" s="1" t="s">
        <v>262</v>
      </c>
      <c r="X19" s="14">
        <v>36</v>
      </c>
      <c r="Y19" s="10">
        <v>0</v>
      </c>
      <c r="Z19" s="10">
        <v>54626519</v>
      </c>
      <c r="AA19" s="10">
        <v>54626519</v>
      </c>
      <c r="AB19" s="20">
        <v>54626519</v>
      </c>
      <c r="AC19" s="10">
        <v>8656295.1400000006</v>
      </c>
      <c r="AD19" s="10">
        <v>2714554.34</v>
      </c>
      <c r="AE19" s="10">
        <v>285205543.42000002</v>
      </c>
      <c r="AF19" s="25">
        <v>43609402</v>
      </c>
      <c r="AG19" s="10">
        <v>113847103</v>
      </c>
      <c r="AH19" s="10">
        <v>90572188</v>
      </c>
      <c r="AI19" s="10">
        <v>28520554</v>
      </c>
      <c r="AJ19" s="10">
        <v>0</v>
      </c>
      <c r="AK19" s="10">
        <v>19114142.25</v>
      </c>
      <c r="AL19" s="10">
        <v>1241190</v>
      </c>
      <c r="AM19" s="10">
        <v>1241190</v>
      </c>
      <c r="AN19" s="20">
        <v>919631</v>
      </c>
      <c r="AO19" s="10">
        <v>7855575.6100000003</v>
      </c>
      <c r="AP19" s="10">
        <v>204380.09</v>
      </c>
      <c r="AQ19" s="10">
        <v>0</v>
      </c>
      <c r="AR19" s="25">
        <v>0</v>
      </c>
      <c r="AS19" s="10">
        <v>0</v>
      </c>
      <c r="AT19" s="10">
        <v>0</v>
      </c>
      <c r="AU19" s="10">
        <v>0</v>
      </c>
      <c r="AV19" s="10">
        <v>0</v>
      </c>
      <c r="AW19" s="1" t="s">
        <v>66</v>
      </c>
      <c r="AX19" s="13" t="s">
        <v>223</v>
      </c>
      <c r="AY19" s="1" t="s">
        <v>5</v>
      </c>
      <c r="AZ19" s="1" t="s">
        <v>5</v>
      </c>
      <c r="BA19" s="1" t="s">
        <v>5</v>
      </c>
    </row>
    <row r="20" spans="1:53" ht="45">
      <c r="A20" s="1">
        <v>2017</v>
      </c>
      <c r="B20" s="13" t="s">
        <v>27</v>
      </c>
      <c r="C20" s="1" t="s">
        <v>0</v>
      </c>
      <c r="D20" s="13" t="s">
        <v>46</v>
      </c>
      <c r="E20" s="1" t="s">
        <v>47</v>
      </c>
      <c r="F20" s="1" t="s">
        <v>55</v>
      </c>
      <c r="G20" s="13" t="s">
        <v>56</v>
      </c>
      <c r="H20" s="13" t="s">
        <v>71</v>
      </c>
      <c r="I20" s="1" t="s">
        <v>168</v>
      </c>
      <c r="J20" s="13" t="s">
        <v>373</v>
      </c>
      <c r="K20" s="1" t="s">
        <v>285</v>
      </c>
      <c r="L20" s="1" t="s">
        <v>285</v>
      </c>
      <c r="M20" s="1" t="s">
        <v>218</v>
      </c>
      <c r="N20" s="1" t="s">
        <v>219</v>
      </c>
      <c r="O20" s="14" t="s">
        <v>12</v>
      </c>
      <c r="P20" s="1" t="s">
        <v>4</v>
      </c>
      <c r="Q20" s="1" t="s">
        <v>25</v>
      </c>
      <c r="R20" s="1" t="s">
        <v>26</v>
      </c>
      <c r="S20" s="1" t="s">
        <v>17</v>
      </c>
      <c r="T20" s="1" t="s">
        <v>18</v>
      </c>
      <c r="U20" s="1" t="s">
        <v>194</v>
      </c>
      <c r="V20" s="1" t="s">
        <v>177</v>
      </c>
      <c r="W20" s="1" t="s">
        <v>286</v>
      </c>
      <c r="X20" s="14">
        <v>12</v>
      </c>
      <c r="Y20" s="10">
        <v>1015409.01</v>
      </c>
      <c r="Z20" s="10">
        <v>8036861</v>
      </c>
      <c r="AA20" s="10">
        <v>8036861</v>
      </c>
      <c r="AB20" s="20">
        <v>6823286</v>
      </c>
      <c r="AC20" s="10">
        <v>7888415.9000000004</v>
      </c>
      <c r="AD20" s="10">
        <v>2529680.56</v>
      </c>
      <c r="AE20" s="10">
        <v>15621245.5</v>
      </c>
      <c r="AF20" s="25">
        <v>7732827</v>
      </c>
      <c r="AG20" s="10">
        <v>0</v>
      </c>
      <c r="AH20" s="10">
        <v>0</v>
      </c>
      <c r="AI20" s="10">
        <v>0</v>
      </c>
      <c r="AJ20" s="10">
        <v>0</v>
      </c>
      <c r="AK20" s="10">
        <v>1425924.51</v>
      </c>
      <c r="AL20" s="10">
        <v>450000</v>
      </c>
      <c r="AM20" s="10">
        <v>450000</v>
      </c>
      <c r="AN20" s="20">
        <v>615771</v>
      </c>
      <c r="AO20" s="10">
        <v>810152.65</v>
      </c>
      <c r="AP20" s="10">
        <v>278288.56</v>
      </c>
      <c r="AQ20" s="10">
        <v>1425924.51</v>
      </c>
      <c r="AR20" s="25">
        <v>388478.46</v>
      </c>
      <c r="AS20" s="10">
        <v>0</v>
      </c>
      <c r="AT20" s="10">
        <v>0</v>
      </c>
      <c r="AU20" s="10">
        <v>0</v>
      </c>
      <c r="AV20" s="10">
        <v>0</v>
      </c>
      <c r="AW20" s="1" t="s">
        <v>66</v>
      </c>
      <c r="AX20" s="13" t="s">
        <v>138</v>
      </c>
      <c r="AY20" s="1" t="s">
        <v>5</v>
      </c>
      <c r="AZ20" s="1" t="s">
        <v>5</v>
      </c>
      <c r="BA20" s="1" t="s">
        <v>5</v>
      </c>
    </row>
    <row r="21" spans="1:53" ht="60">
      <c r="A21" s="1">
        <v>2017</v>
      </c>
      <c r="B21" s="13" t="s">
        <v>27</v>
      </c>
      <c r="C21" s="1" t="s">
        <v>0</v>
      </c>
      <c r="D21" s="13" t="s">
        <v>46</v>
      </c>
      <c r="E21" s="1" t="s">
        <v>47</v>
      </c>
      <c r="F21" s="1" t="s">
        <v>55</v>
      </c>
      <c r="G21" s="13" t="s">
        <v>56</v>
      </c>
      <c r="H21" s="13" t="s">
        <v>71</v>
      </c>
      <c r="I21" s="1" t="s">
        <v>156</v>
      </c>
      <c r="J21" s="13" t="s">
        <v>374</v>
      </c>
      <c r="K21" s="1" t="s">
        <v>299</v>
      </c>
      <c r="L21" s="1" t="s">
        <v>299</v>
      </c>
      <c r="M21" s="1" t="s">
        <v>218</v>
      </c>
      <c r="N21" s="1" t="s">
        <v>219</v>
      </c>
      <c r="O21" s="14" t="s">
        <v>12</v>
      </c>
      <c r="P21" s="1" t="s">
        <v>4</v>
      </c>
      <c r="Q21" s="1" t="s">
        <v>50</v>
      </c>
      <c r="R21" s="1" t="s">
        <v>51</v>
      </c>
      <c r="S21" s="1" t="s">
        <v>13</v>
      </c>
      <c r="T21" s="1" t="s">
        <v>14</v>
      </c>
      <c r="U21" s="1" t="s">
        <v>117</v>
      </c>
      <c r="V21" s="1" t="s">
        <v>215</v>
      </c>
      <c r="W21" s="1" t="s">
        <v>300</v>
      </c>
      <c r="X21" s="14">
        <v>6</v>
      </c>
      <c r="Y21" s="10">
        <v>0</v>
      </c>
      <c r="Z21" s="10">
        <v>2030446</v>
      </c>
      <c r="AA21" s="10">
        <v>2030446</v>
      </c>
      <c r="AB21" s="20">
        <v>2214968</v>
      </c>
      <c r="AC21" s="10">
        <v>0</v>
      </c>
      <c r="AD21" s="10">
        <v>0</v>
      </c>
      <c r="AE21" s="10">
        <v>2331546.4900000002</v>
      </c>
      <c r="AF21" s="25">
        <v>2098391</v>
      </c>
      <c r="AG21" s="10">
        <v>233154</v>
      </c>
      <c r="AH21" s="10">
        <v>0</v>
      </c>
      <c r="AI21" s="10">
        <v>0</v>
      </c>
      <c r="AJ21" s="10">
        <v>0</v>
      </c>
      <c r="AK21" s="10">
        <v>266426.40000000002</v>
      </c>
      <c r="AL21" s="10">
        <v>100000</v>
      </c>
      <c r="AM21" s="10">
        <v>100000</v>
      </c>
      <c r="AN21" s="20">
        <v>90000</v>
      </c>
      <c r="AO21" s="10">
        <v>165544.42000000001</v>
      </c>
      <c r="AP21" s="10">
        <v>0</v>
      </c>
      <c r="AQ21" s="10">
        <v>266426.40000000002</v>
      </c>
      <c r="AR21" s="25">
        <v>90000</v>
      </c>
      <c r="AS21" s="10">
        <v>10881.98</v>
      </c>
      <c r="AT21" s="10">
        <v>0</v>
      </c>
      <c r="AU21" s="10">
        <v>0</v>
      </c>
      <c r="AV21" s="10">
        <v>0</v>
      </c>
      <c r="AW21" s="1" t="s">
        <v>66</v>
      </c>
      <c r="AX21" s="13" t="s">
        <v>159</v>
      </c>
      <c r="AY21" s="1" t="s">
        <v>5</v>
      </c>
      <c r="AZ21" s="1" t="s">
        <v>5</v>
      </c>
      <c r="BA21" s="1" t="s">
        <v>5</v>
      </c>
    </row>
    <row r="22" spans="1:53" ht="45">
      <c r="A22" s="1">
        <v>2017</v>
      </c>
      <c r="B22" s="13" t="s">
        <v>27</v>
      </c>
      <c r="C22" s="1" t="s">
        <v>0</v>
      </c>
      <c r="D22" s="13" t="s">
        <v>46</v>
      </c>
      <c r="E22" s="1" t="s">
        <v>47</v>
      </c>
      <c r="F22" s="1" t="s">
        <v>55</v>
      </c>
      <c r="G22" s="13" t="s">
        <v>56</v>
      </c>
      <c r="H22" s="13" t="s">
        <v>71</v>
      </c>
      <c r="I22" s="1" t="s">
        <v>64</v>
      </c>
      <c r="J22" s="13" t="s">
        <v>375</v>
      </c>
      <c r="K22" s="1" t="s">
        <v>296</v>
      </c>
      <c r="L22" s="1" t="s">
        <v>296</v>
      </c>
      <c r="M22" s="1" t="s">
        <v>218</v>
      </c>
      <c r="N22" s="1" t="s">
        <v>219</v>
      </c>
      <c r="O22" s="14" t="s">
        <v>58</v>
      </c>
      <c r="P22" s="1" t="s">
        <v>59</v>
      </c>
      <c r="Q22" s="1" t="s">
        <v>50</v>
      </c>
      <c r="R22" s="1" t="s">
        <v>51</v>
      </c>
      <c r="S22" s="1" t="s">
        <v>17</v>
      </c>
      <c r="T22" s="1" t="s">
        <v>18</v>
      </c>
      <c r="U22" s="1" t="s">
        <v>133</v>
      </c>
      <c r="W22" s="1" t="s">
        <v>297</v>
      </c>
      <c r="X22" s="14">
        <v>12</v>
      </c>
      <c r="Y22" s="10">
        <v>0</v>
      </c>
      <c r="Z22" s="10">
        <v>12000000</v>
      </c>
      <c r="AA22" s="10">
        <v>12000000</v>
      </c>
      <c r="AB22" s="20">
        <v>5221649</v>
      </c>
      <c r="AC22" s="10">
        <v>0</v>
      </c>
      <c r="AD22" s="10">
        <v>0</v>
      </c>
      <c r="AE22" s="10">
        <v>17388663.960000001</v>
      </c>
      <c r="AF22" s="25">
        <v>5221649</v>
      </c>
      <c r="AG22" s="10">
        <v>12167014</v>
      </c>
      <c r="AH22" s="10">
        <v>0</v>
      </c>
      <c r="AI22" s="10">
        <v>0</v>
      </c>
      <c r="AJ22" s="10">
        <v>0</v>
      </c>
      <c r="AK22" s="10">
        <v>962738.8</v>
      </c>
      <c r="AL22" s="10">
        <v>130000</v>
      </c>
      <c r="AM22" s="10">
        <v>130000</v>
      </c>
      <c r="AN22" s="20">
        <v>373612</v>
      </c>
      <c r="AO22" s="10">
        <v>548126.42000000004</v>
      </c>
      <c r="AP22" s="10">
        <v>0</v>
      </c>
      <c r="AQ22" s="10">
        <v>962738.8</v>
      </c>
      <c r="AR22" s="25">
        <v>373612.38</v>
      </c>
      <c r="AS22" s="10">
        <v>41000</v>
      </c>
      <c r="AT22" s="10">
        <v>0</v>
      </c>
      <c r="AU22" s="10">
        <v>0</v>
      </c>
      <c r="AV22" s="10">
        <v>0</v>
      </c>
      <c r="AW22" s="1" t="s">
        <v>66</v>
      </c>
      <c r="AX22" s="13" t="s">
        <v>159</v>
      </c>
      <c r="AY22" s="1" t="s">
        <v>5</v>
      </c>
      <c r="AZ22" s="1" t="s">
        <v>5</v>
      </c>
      <c r="BA22" s="1" t="s">
        <v>5</v>
      </c>
    </row>
    <row r="23" spans="1:53" ht="45">
      <c r="A23" s="1">
        <v>2017</v>
      </c>
      <c r="B23" s="13" t="s">
        <v>27</v>
      </c>
      <c r="C23" s="1" t="s">
        <v>0</v>
      </c>
      <c r="D23" s="13" t="s">
        <v>46</v>
      </c>
      <c r="E23" s="1" t="s">
        <v>47</v>
      </c>
      <c r="F23" s="1" t="s">
        <v>55</v>
      </c>
      <c r="G23" s="13" t="s">
        <v>56</v>
      </c>
      <c r="H23" s="13" t="s">
        <v>71</v>
      </c>
      <c r="I23" s="1" t="s">
        <v>67</v>
      </c>
      <c r="J23" s="13" t="s">
        <v>376</v>
      </c>
      <c r="K23" s="1" t="s">
        <v>284</v>
      </c>
      <c r="L23" s="1" t="s">
        <v>284</v>
      </c>
      <c r="M23" s="1" t="s">
        <v>218</v>
      </c>
      <c r="N23" s="1" t="s">
        <v>219</v>
      </c>
      <c r="O23" s="14" t="s">
        <v>16</v>
      </c>
      <c r="P23" s="1" t="s">
        <v>7</v>
      </c>
      <c r="Q23" s="1" t="s">
        <v>157</v>
      </c>
      <c r="R23" s="1" t="s">
        <v>158</v>
      </c>
      <c r="S23" s="1" t="s">
        <v>17</v>
      </c>
      <c r="T23" s="1" t="s">
        <v>18</v>
      </c>
      <c r="U23" s="1" t="s">
        <v>154</v>
      </c>
      <c r="X23" s="14">
        <v>12</v>
      </c>
      <c r="Y23" s="10">
        <v>0</v>
      </c>
      <c r="Z23" s="10">
        <v>16000000</v>
      </c>
      <c r="AA23" s="10">
        <v>16000000</v>
      </c>
      <c r="AB23" s="20">
        <v>12000000</v>
      </c>
      <c r="AC23" s="10">
        <v>0</v>
      </c>
      <c r="AD23" s="10">
        <v>0</v>
      </c>
      <c r="AE23" s="10">
        <v>30024978.940000001</v>
      </c>
      <c r="AF23" s="25">
        <v>1547713</v>
      </c>
      <c r="AG23" s="10">
        <v>25474768</v>
      </c>
      <c r="AH23" s="10">
        <v>3002497</v>
      </c>
      <c r="AI23" s="10">
        <v>0</v>
      </c>
      <c r="AJ23" s="10">
        <v>0</v>
      </c>
      <c r="AK23" s="10">
        <v>2206569.84</v>
      </c>
      <c r="AL23" s="10">
        <v>800000</v>
      </c>
      <c r="AM23" s="10">
        <v>800000</v>
      </c>
      <c r="AN23" s="20">
        <v>1603302</v>
      </c>
      <c r="AO23" s="10">
        <v>603266.96</v>
      </c>
      <c r="AP23" s="10">
        <v>175304.14</v>
      </c>
      <c r="AQ23" s="10">
        <v>2206569.84</v>
      </c>
      <c r="AR23" s="25">
        <v>567711.16</v>
      </c>
      <c r="AS23" s="10">
        <v>109038.17</v>
      </c>
      <c r="AT23" s="10">
        <v>0</v>
      </c>
      <c r="AU23" s="10">
        <v>0</v>
      </c>
      <c r="AV23" s="10">
        <v>0</v>
      </c>
      <c r="AW23" s="1" t="s">
        <v>66</v>
      </c>
      <c r="AX23" s="13" t="s">
        <v>138</v>
      </c>
      <c r="AY23" s="1" t="s">
        <v>5</v>
      </c>
      <c r="AZ23" s="1" t="s">
        <v>5</v>
      </c>
      <c r="BA23" s="1" t="s">
        <v>5</v>
      </c>
    </row>
    <row r="24" spans="1:53" ht="60">
      <c r="A24" s="1">
        <v>2017</v>
      </c>
      <c r="B24" s="13" t="s">
        <v>27</v>
      </c>
      <c r="C24" s="1" t="s">
        <v>0</v>
      </c>
      <c r="D24" s="13" t="s">
        <v>46</v>
      </c>
      <c r="E24" s="1" t="s">
        <v>47</v>
      </c>
      <c r="F24" s="1" t="s">
        <v>55</v>
      </c>
      <c r="G24" s="13" t="s">
        <v>56</v>
      </c>
      <c r="H24" s="13" t="s">
        <v>71</v>
      </c>
      <c r="I24" s="1" t="s">
        <v>67</v>
      </c>
      <c r="J24" s="13" t="s">
        <v>377</v>
      </c>
      <c r="K24" s="1" t="s">
        <v>293</v>
      </c>
      <c r="L24" s="1" t="s">
        <v>293</v>
      </c>
      <c r="M24" s="1" t="s">
        <v>218</v>
      </c>
      <c r="N24" s="1" t="s">
        <v>219</v>
      </c>
      <c r="O24" s="14" t="s">
        <v>16</v>
      </c>
      <c r="P24" s="1" t="s">
        <v>7</v>
      </c>
      <c r="Q24" s="1" t="s">
        <v>50</v>
      </c>
      <c r="R24" s="1" t="s">
        <v>51</v>
      </c>
      <c r="S24" s="1" t="s">
        <v>17</v>
      </c>
      <c r="T24" s="1" t="s">
        <v>18</v>
      </c>
      <c r="U24" s="1" t="s">
        <v>294</v>
      </c>
      <c r="X24" s="14">
        <v>12</v>
      </c>
      <c r="Y24" s="10">
        <v>0</v>
      </c>
      <c r="Z24" s="10">
        <v>1000000</v>
      </c>
      <c r="AA24" s="10">
        <v>1000000</v>
      </c>
      <c r="AB24" s="20">
        <v>0</v>
      </c>
      <c r="AC24" s="10">
        <v>0</v>
      </c>
      <c r="AD24" s="10">
        <v>0</v>
      </c>
      <c r="AE24" s="10">
        <v>5543843.6799999997</v>
      </c>
      <c r="AF24" s="25">
        <v>0</v>
      </c>
      <c r="AG24" s="10">
        <v>4731763</v>
      </c>
      <c r="AH24" s="10">
        <v>812080</v>
      </c>
      <c r="AI24" s="10">
        <v>0</v>
      </c>
      <c r="AJ24" s="10">
        <v>0</v>
      </c>
      <c r="AK24" s="10">
        <v>0</v>
      </c>
      <c r="AL24" s="10">
        <v>210000</v>
      </c>
      <c r="AM24" s="10">
        <v>210000</v>
      </c>
      <c r="AN24" s="20">
        <v>672511</v>
      </c>
      <c r="AO24" s="10">
        <v>0</v>
      </c>
      <c r="AP24" s="10">
        <v>0</v>
      </c>
      <c r="AQ24" s="10">
        <v>832500</v>
      </c>
      <c r="AR24" s="25">
        <v>672511</v>
      </c>
      <c r="AS24" s="10">
        <v>159989</v>
      </c>
      <c r="AT24" s="10">
        <v>0</v>
      </c>
      <c r="AU24" s="10">
        <v>0</v>
      </c>
      <c r="AV24" s="10">
        <v>0</v>
      </c>
      <c r="AW24" s="1" t="s">
        <v>66</v>
      </c>
      <c r="AX24" s="13" t="s">
        <v>196</v>
      </c>
      <c r="AY24" s="1" t="s">
        <v>5</v>
      </c>
      <c r="AZ24" s="1" t="s">
        <v>5</v>
      </c>
      <c r="BA24" s="1" t="s">
        <v>5</v>
      </c>
    </row>
    <row r="25" spans="1:53" ht="60">
      <c r="A25" s="1">
        <v>2017</v>
      </c>
      <c r="B25" s="13" t="s">
        <v>27</v>
      </c>
      <c r="C25" s="1" t="s">
        <v>0</v>
      </c>
      <c r="D25" s="13" t="s">
        <v>46</v>
      </c>
      <c r="E25" s="1" t="s">
        <v>47</v>
      </c>
      <c r="F25" s="1" t="s">
        <v>55</v>
      </c>
      <c r="G25" s="13" t="s">
        <v>56</v>
      </c>
      <c r="H25" s="13" t="s">
        <v>71</v>
      </c>
      <c r="I25" s="1" t="s">
        <v>67</v>
      </c>
      <c r="J25" s="13" t="s">
        <v>378</v>
      </c>
      <c r="K25" s="1" t="s">
        <v>303</v>
      </c>
      <c r="L25" s="1" t="s">
        <v>303</v>
      </c>
      <c r="M25" s="1" t="s">
        <v>218</v>
      </c>
      <c r="N25" s="1" t="s">
        <v>219</v>
      </c>
      <c r="O25" s="14" t="s">
        <v>16</v>
      </c>
      <c r="P25" s="1" t="s">
        <v>7</v>
      </c>
      <c r="Q25" s="1" t="s">
        <v>130</v>
      </c>
      <c r="R25" s="1" t="s">
        <v>129</v>
      </c>
      <c r="S25" s="1" t="s">
        <v>17</v>
      </c>
      <c r="T25" s="1" t="s">
        <v>18</v>
      </c>
      <c r="U25" s="1" t="s">
        <v>287</v>
      </c>
      <c r="X25" s="14">
        <v>18</v>
      </c>
      <c r="Y25" s="10">
        <v>0</v>
      </c>
      <c r="Z25" s="10">
        <v>1000000</v>
      </c>
      <c r="AA25" s="10">
        <v>1000000</v>
      </c>
      <c r="AB25" s="20">
        <v>0</v>
      </c>
      <c r="AC25" s="10">
        <v>0</v>
      </c>
      <c r="AD25" s="10">
        <v>0</v>
      </c>
      <c r="AE25" s="10">
        <v>35824311.18</v>
      </c>
      <c r="AF25" s="25">
        <v>0</v>
      </c>
      <c r="AG25" s="10">
        <v>7556691</v>
      </c>
      <c r="AH25" s="10">
        <v>24685189</v>
      </c>
      <c r="AI25" s="10">
        <v>3582431</v>
      </c>
      <c r="AJ25" s="10">
        <v>0</v>
      </c>
      <c r="AK25" s="10">
        <v>0</v>
      </c>
      <c r="AL25" s="10">
        <v>800000</v>
      </c>
      <c r="AM25" s="10">
        <v>800000</v>
      </c>
      <c r="AN25" s="20">
        <v>23000</v>
      </c>
      <c r="AO25" s="10">
        <v>0</v>
      </c>
      <c r="AP25" s="10">
        <v>0</v>
      </c>
      <c r="AQ25" s="10">
        <v>2640000</v>
      </c>
      <c r="AR25" s="25">
        <v>1743276.25</v>
      </c>
      <c r="AS25" s="10">
        <v>533356.25</v>
      </c>
      <c r="AT25" s="10">
        <v>363367.5</v>
      </c>
      <c r="AU25" s="10">
        <v>0</v>
      </c>
      <c r="AV25" s="10">
        <v>0</v>
      </c>
      <c r="AW25" s="1" t="s">
        <v>66</v>
      </c>
      <c r="AX25" s="13" t="s">
        <v>195</v>
      </c>
      <c r="AY25" s="1" t="s">
        <v>5</v>
      </c>
      <c r="AZ25" s="1" t="s">
        <v>5</v>
      </c>
      <c r="BA25" s="1" t="s">
        <v>5</v>
      </c>
    </row>
    <row r="26" spans="1:53" ht="45">
      <c r="A26" s="1">
        <v>2017</v>
      </c>
      <c r="B26" s="13" t="s">
        <v>27</v>
      </c>
      <c r="C26" s="1" t="s">
        <v>0</v>
      </c>
      <c r="D26" s="13" t="s">
        <v>46</v>
      </c>
      <c r="E26" s="1" t="s">
        <v>47</v>
      </c>
      <c r="F26" s="1" t="s">
        <v>9</v>
      </c>
      <c r="G26" s="13" t="s">
        <v>10</v>
      </c>
      <c r="H26" s="13" t="s">
        <v>71</v>
      </c>
      <c r="I26" s="1" t="s">
        <v>11</v>
      </c>
      <c r="J26" s="13" t="s">
        <v>379</v>
      </c>
      <c r="K26" s="1" t="s">
        <v>290</v>
      </c>
      <c r="L26" s="1" t="s">
        <v>290</v>
      </c>
      <c r="M26" s="1" t="s">
        <v>291</v>
      </c>
      <c r="N26" s="1" t="s">
        <v>292</v>
      </c>
      <c r="O26" s="14" t="s">
        <v>16</v>
      </c>
      <c r="P26" s="1" t="s">
        <v>23</v>
      </c>
      <c r="Q26" s="1" t="s">
        <v>50</v>
      </c>
      <c r="R26" s="1" t="s">
        <v>51</v>
      </c>
      <c r="S26" s="1" t="s">
        <v>17</v>
      </c>
      <c r="T26" s="1" t="s">
        <v>18</v>
      </c>
      <c r="U26" s="1" t="s">
        <v>57</v>
      </c>
      <c r="X26" s="14">
        <v>12</v>
      </c>
      <c r="Y26" s="10">
        <v>0</v>
      </c>
      <c r="Z26" s="10">
        <v>0</v>
      </c>
      <c r="AA26" s="10">
        <v>0</v>
      </c>
      <c r="AB26" s="20">
        <v>0</v>
      </c>
      <c r="AC26" s="10">
        <v>0</v>
      </c>
      <c r="AD26" s="10">
        <v>0</v>
      </c>
      <c r="AE26" s="10">
        <v>17933100.68</v>
      </c>
      <c r="AF26" s="25">
        <v>0</v>
      </c>
      <c r="AG26" s="10">
        <v>2460914</v>
      </c>
      <c r="AH26" s="10">
        <v>13678876</v>
      </c>
      <c r="AI26" s="10">
        <v>1793310</v>
      </c>
      <c r="AJ26" s="10">
        <v>0</v>
      </c>
      <c r="AK26" s="10">
        <v>0</v>
      </c>
      <c r="AL26" s="10">
        <v>1000000</v>
      </c>
      <c r="AM26" s="10">
        <v>1000000</v>
      </c>
      <c r="AN26" s="20">
        <v>500000</v>
      </c>
      <c r="AO26" s="10">
        <v>0</v>
      </c>
      <c r="AP26" s="10">
        <v>0</v>
      </c>
      <c r="AQ26" s="10">
        <v>2944090</v>
      </c>
      <c r="AR26" s="25">
        <v>0</v>
      </c>
      <c r="AS26" s="10">
        <v>0</v>
      </c>
      <c r="AT26" s="10">
        <v>0</v>
      </c>
      <c r="AU26" s="10">
        <v>0</v>
      </c>
      <c r="AV26" s="10">
        <v>0</v>
      </c>
      <c r="AW26" s="1" t="s">
        <v>66</v>
      </c>
      <c r="AX26" s="13" t="s">
        <v>135</v>
      </c>
      <c r="AY26" s="1" t="s">
        <v>5</v>
      </c>
      <c r="AZ26" s="1" t="s">
        <v>5</v>
      </c>
      <c r="BA26" s="1" t="s">
        <v>5</v>
      </c>
    </row>
    <row r="27" spans="1:53" ht="45">
      <c r="A27" s="1">
        <v>2017</v>
      </c>
      <c r="B27" s="13" t="s">
        <v>27</v>
      </c>
      <c r="C27" s="1" t="s">
        <v>0</v>
      </c>
      <c r="D27" s="13" t="s">
        <v>46</v>
      </c>
      <c r="E27" s="1" t="s">
        <v>47</v>
      </c>
      <c r="F27" s="1" t="s">
        <v>1</v>
      </c>
      <c r="G27" s="13" t="s">
        <v>2</v>
      </c>
      <c r="H27" s="13" t="s">
        <v>71</v>
      </c>
      <c r="I27" s="1" t="s">
        <v>49</v>
      </c>
      <c r="J27" s="13" t="s">
        <v>380</v>
      </c>
      <c r="K27" s="1" t="s">
        <v>205</v>
      </c>
      <c r="L27" s="1" t="s">
        <v>205</v>
      </c>
      <c r="M27" s="1" t="s">
        <v>206</v>
      </c>
      <c r="N27" s="1" t="s">
        <v>207</v>
      </c>
      <c r="O27" s="14" t="s">
        <v>42</v>
      </c>
      <c r="P27" s="1" t="s">
        <v>4</v>
      </c>
      <c r="Q27" s="1" t="s">
        <v>50</v>
      </c>
      <c r="R27" s="1" t="s">
        <v>51</v>
      </c>
      <c r="S27" s="1" t="s">
        <v>38</v>
      </c>
      <c r="T27" s="1" t="s">
        <v>39</v>
      </c>
      <c r="U27" s="1" t="s">
        <v>208</v>
      </c>
      <c r="V27" s="1" t="s">
        <v>92</v>
      </c>
      <c r="W27" s="1" t="s">
        <v>209</v>
      </c>
      <c r="X27" s="14">
        <v>10</v>
      </c>
      <c r="Y27" s="10">
        <v>0</v>
      </c>
      <c r="Z27" s="10">
        <v>0</v>
      </c>
      <c r="AA27" s="10">
        <v>0</v>
      </c>
      <c r="AB27" s="20">
        <v>207076</v>
      </c>
      <c r="AC27" s="10">
        <v>5444864.5099999998</v>
      </c>
      <c r="AD27" s="10">
        <v>0</v>
      </c>
      <c r="AE27" s="10">
        <v>5651940.4400000004</v>
      </c>
      <c r="AF27" s="25">
        <v>207076</v>
      </c>
      <c r="AG27" s="10">
        <v>0</v>
      </c>
      <c r="AH27" s="10">
        <v>0</v>
      </c>
      <c r="AI27" s="10">
        <v>0</v>
      </c>
      <c r="AJ27" s="10">
        <v>0</v>
      </c>
      <c r="AK27" s="10">
        <v>2832103.51</v>
      </c>
      <c r="AL27" s="10">
        <v>0</v>
      </c>
      <c r="AM27" s="10">
        <v>0</v>
      </c>
      <c r="AN27" s="20">
        <v>548829</v>
      </c>
      <c r="AO27" s="10">
        <v>2283274.37</v>
      </c>
      <c r="AP27" s="10">
        <v>0</v>
      </c>
      <c r="AQ27" s="10">
        <v>2832103.51</v>
      </c>
      <c r="AR27" s="25">
        <v>548829.14</v>
      </c>
      <c r="AS27" s="10">
        <v>0</v>
      </c>
      <c r="AT27" s="10">
        <v>0</v>
      </c>
      <c r="AU27" s="10">
        <v>0</v>
      </c>
      <c r="AV27" s="10">
        <v>0</v>
      </c>
      <c r="AW27" s="1" t="s">
        <v>126</v>
      </c>
      <c r="AX27" s="13" t="s">
        <v>125</v>
      </c>
      <c r="AY27" s="1" t="s">
        <v>5</v>
      </c>
      <c r="AZ27" s="1" t="s">
        <v>20</v>
      </c>
      <c r="BA27" s="1" t="s">
        <v>20</v>
      </c>
    </row>
    <row r="28" spans="1:53" ht="60">
      <c r="A28" s="1">
        <v>2017</v>
      </c>
      <c r="B28" s="13" t="s">
        <v>27</v>
      </c>
      <c r="C28" s="1" t="s">
        <v>0</v>
      </c>
      <c r="D28" s="13" t="s">
        <v>46</v>
      </c>
      <c r="E28" s="1" t="s">
        <v>47</v>
      </c>
      <c r="F28" s="1" t="s">
        <v>1</v>
      </c>
      <c r="G28" s="13" t="s">
        <v>2</v>
      </c>
      <c r="H28" s="13" t="s">
        <v>71</v>
      </c>
      <c r="I28" s="1" t="s">
        <v>68</v>
      </c>
      <c r="J28" s="13" t="s">
        <v>381</v>
      </c>
      <c r="K28" s="1" t="s">
        <v>243</v>
      </c>
      <c r="L28" s="1" t="s">
        <v>243</v>
      </c>
      <c r="M28" s="1" t="s">
        <v>206</v>
      </c>
      <c r="N28" s="1" t="s">
        <v>207</v>
      </c>
      <c r="O28" s="14" t="s">
        <v>12</v>
      </c>
      <c r="P28" s="1" t="s">
        <v>4</v>
      </c>
      <c r="Q28" s="1" t="s">
        <v>50</v>
      </c>
      <c r="R28" s="1" t="s">
        <v>51</v>
      </c>
      <c r="S28" s="1" t="s">
        <v>13</v>
      </c>
      <c r="T28" s="1" t="s">
        <v>14</v>
      </c>
      <c r="U28" s="1" t="s">
        <v>167</v>
      </c>
      <c r="V28" s="1" t="s">
        <v>210</v>
      </c>
      <c r="W28" s="1" t="s">
        <v>244</v>
      </c>
      <c r="X28" s="14">
        <v>12</v>
      </c>
      <c r="Y28" s="10">
        <v>0</v>
      </c>
      <c r="Z28" s="10">
        <v>1208189</v>
      </c>
      <c r="AA28" s="10">
        <v>1208189</v>
      </c>
      <c r="AB28" s="20">
        <v>2207518</v>
      </c>
      <c r="AC28" s="10">
        <v>4839550.68</v>
      </c>
      <c r="AD28" s="10">
        <v>1986518.37</v>
      </c>
      <c r="AE28" s="10">
        <v>7983342.4199999999</v>
      </c>
      <c r="AF28" s="25">
        <v>3143791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35000</v>
      </c>
      <c r="AM28" s="10">
        <v>35000</v>
      </c>
      <c r="AN28" s="20">
        <v>0</v>
      </c>
      <c r="AO28" s="10">
        <v>0</v>
      </c>
      <c r="AP28" s="10">
        <v>0</v>
      </c>
      <c r="AQ28" s="10">
        <v>0</v>
      </c>
      <c r="AR28" s="25">
        <v>0</v>
      </c>
      <c r="AS28" s="10">
        <v>0</v>
      </c>
      <c r="AT28" s="10">
        <v>0</v>
      </c>
      <c r="AU28" s="10">
        <v>0</v>
      </c>
      <c r="AV28" s="10">
        <v>0</v>
      </c>
      <c r="AW28" s="1" t="s">
        <v>126</v>
      </c>
      <c r="AX28" s="13" t="s">
        <v>69</v>
      </c>
      <c r="AY28" s="1" t="s">
        <v>5</v>
      </c>
      <c r="AZ28" s="1" t="s">
        <v>5</v>
      </c>
      <c r="BA28" s="1" t="s">
        <v>5</v>
      </c>
    </row>
    <row r="29" spans="1:53" ht="45">
      <c r="A29" s="1">
        <v>2017</v>
      </c>
      <c r="B29" s="13" t="s">
        <v>27</v>
      </c>
      <c r="C29" s="1" t="s">
        <v>0</v>
      </c>
      <c r="D29" s="13" t="s">
        <v>46</v>
      </c>
      <c r="E29" s="1" t="s">
        <v>47</v>
      </c>
      <c r="F29" s="1" t="s">
        <v>1</v>
      </c>
      <c r="G29" s="13" t="s">
        <v>2</v>
      </c>
      <c r="H29" s="13" t="s">
        <v>71</v>
      </c>
      <c r="I29" s="1" t="s">
        <v>49</v>
      </c>
      <c r="J29" s="13" t="s">
        <v>382</v>
      </c>
      <c r="K29" s="1" t="s">
        <v>281</v>
      </c>
      <c r="L29" s="1" t="s">
        <v>281</v>
      </c>
      <c r="M29" s="1" t="s">
        <v>206</v>
      </c>
      <c r="N29" s="1" t="s">
        <v>207</v>
      </c>
      <c r="O29" s="14" t="s">
        <v>16</v>
      </c>
      <c r="P29" s="1" t="s">
        <v>23</v>
      </c>
      <c r="Q29" s="1" t="s">
        <v>50</v>
      </c>
      <c r="R29" s="1" t="s">
        <v>51</v>
      </c>
      <c r="S29" s="1" t="s">
        <v>17</v>
      </c>
      <c r="T29" s="1" t="s">
        <v>18</v>
      </c>
      <c r="U29" s="1" t="s">
        <v>65</v>
      </c>
      <c r="X29" s="14">
        <v>24</v>
      </c>
      <c r="Y29" s="10">
        <v>0</v>
      </c>
      <c r="Z29" s="10">
        <v>6186504</v>
      </c>
      <c r="AA29" s="10">
        <v>6186504</v>
      </c>
      <c r="AB29" s="20">
        <v>0</v>
      </c>
      <c r="AC29" s="10">
        <v>0</v>
      </c>
      <c r="AD29" s="10">
        <v>0</v>
      </c>
      <c r="AE29" s="10">
        <v>64162886.399999999</v>
      </c>
      <c r="AF29" s="25">
        <v>0</v>
      </c>
      <c r="AG29" s="10">
        <v>6581668</v>
      </c>
      <c r="AH29" s="10">
        <v>33846205</v>
      </c>
      <c r="AI29" s="10">
        <v>23735012</v>
      </c>
      <c r="AJ29" s="10">
        <v>0</v>
      </c>
      <c r="AK29" s="10">
        <v>6440310.0499999998</v>
      </c>
      <c r="AL29" s="10">
        <v>1100000</v>
      </c>
      <c r="AM29" s="10">
        <v>1100000</v>
      </c>
      <c r="AN29" s="20">
        <v>1100000</v>
      </c>
      <c r="AO29" s="10">
        <v>367097.67</v>
      </c>
      <c r="AP29" s="10">
        <v>0</v>
      </c>
      <c r="AQ29" s="10">
        <v>6440310.0499999998</v>
      </c>
      <c r="AR29" s="25">
        <v>1100000</v>
      </c>
      <c r="AS29" s="10">
        <v>2138670.0499999998</v>
      </c>
      <c r="AT29" s="10">
        <v>0</v>
      </c>
      <c r="AU29" s="10">
        <v>0</v>
      </c>
      <c r="AV29" s="10">
        <v>0</v>
      </c>
      <c r="AW29" s="1" t="s">
        <v>126</v>
      </c>
      <c r="AX29" s="13" t="s">
        <v>125</v>
      </c>
      <c r="AY29" s="1" t="s">
        <v>5</v>
      </c>
      <c r="AZ29" s="1" t="s">
        <v>5</v>
      </c>
      <c r="BA29" s="1" t="s">
        <v>5</v>
      </c>
    </row>
    <row r="30" spans="1:53" ht="45">
      <c r="A30" s="1">
        <v>2017</v>
      </c>
      <c r="B30" s="13" t="s">
        <v>27</v>
      </c>
      <c r="C30" s="1" t="s">
        <v>0</v>
      </c>
      <c r="D30" s="13" t="s">
        <v>46</v>
      </c>
      <c r="E30" s="1" t="s">
        <v>47</v>
      </c>
      <c r="F30" s="1" t="s">
        <v>1</v>
      </c>
      <c r="G30" s="13" t="s">
        <v>2</v>
      </c>
      <c r="H30" s="13" t="s">
        <v>71</v>
      </c>
      <c r="I30" s="1" t="s">
        <v>49</v>
      </c>
      <c r="J30" s="13" t="s">
        <v>383</v>
      </c>
      <c r="K30" s="1" t="s">
        <v>298</v>
      </c>
      <c r="L30" s="1" t="s">
        <v>298</v>
      </c>
      <c r="M30" s="1" t="s">
        <v>206</v>
      </c>
      <c r="N30" s="1" t="s">
        <v>207</v>
      </c>
      <c r="O30" s="14" t="s">
        <v>16</v>
      </c>
      <c r="P30" s="1" t="s">
        <v>23</v>
      </c>
      <c r="Q30" s="1" t="s">
        <v>198</v>
      </c>
      <c r="R30" s="1" t="s">
        <v>199</v>
      </c>
      <c r="S30" s="1" t="s">
        <v>17</v>
      </c>
      <c r="T30" s="1" t="s">
        <v>18</v>
      </c>
      <c r="U30" s="1" t="s">
        <v>242</v>
      </c>
      <c r="X30" s="14">
        <v>8</v>
      </c>
      <c r="Y30" s="10">
        <v>0</v>
      </c>
      <c r="Z30" s="10">
        <v>1109160</v>
      </c>
      <c r="AA30" s="10">
        <v>1109160</v>
      </c>
      <c r="AB30" s="20">
        <v>0</v>
      </c>
      <c r="AC30" s="10">
        <v>0</v>
      </c>
      <c r="AD30" s="10">
        <v>0</v>
      </c>
      <c r="AE30" s="10">
        <v>1412071.89</v>
      </c>
      <c r="AF30" s="25">
        <v>0</v>
      </c>
      <c r="AG30" s="10">
        <v>0</v>
      </c>
      <c r="AH30" s="10">
        <v>1270864</v>
      </c>
      <c r="AI30" s="10">
        <v>141207</v>
      </c>
      <c r="AJ30" s="10">
        <v>0</v>
      </c>
      <c r="AK30" s="10">
        <v>0</v>
      </c>
      <c r="AL30" s="10">
        <v>66145</v>
      </c>
      <c r="AM30" s="10">
        <v>66145</v>
      </c>
      <c r="AN30" s="20">
        <v>0</v>
      </c>
      <c r="AO30" s="10">
        <v>0</v>
      </c>
      <c r="AP30" s="10">
        <v>0</v>
      </c>
      <c r="AQ30" s="10">
        <v>222000</v>
      </c>
      <c r="AR30" s="25">
        <v>212917.41</v>
      </c>
      <c r="AS30" s="10">
        <v>9082.59</v>
      </c>
      <c r="AT30" s="10">
        <v>0</v>
      </c>
      <c r="AU30" s="10">
        <v>0</v>
      </c>
      <c r="AV30" s="10">
        <v>0</v>
      </c>
      <c r="AW30" s="1" t="s">
        <v>126</v>
      </c>
      <c r="AX30" s="13" t="s">
        <v>61</v>
      </c>
      <c r="AY30" s="1" t="s">
        <v>5</v>
      </c>
      <c r="AZ30" s="1" t="s">
        <v>5</v>
      </c>
      <c r="BA30" s="1" t="s">
        <v>5</v>
      </c>
    </row>
    <row r="31" spans="1:53" ht="45">
      <c r="A31" s="1">
        <v>2017</v>
      </c>
      <c r="B31" s="13" t="s">
        <v>27</v>
      </c>
      <c r="C31" s="1" t="s">
        <v>0</v>
      </c>
      <c r="D31" s="13" t="s">
        <v>46</v>
      </c>
      <c r="E31" s="1" t="s">
        <v>47</v>
      </c>
      <c r="F31" s="1" t="s">
        <v>33</v>
      </c>
      <c r="G31" s="13" t="s">
        <v>34</v>
      </c>
      <c r="H31" s="13" t="s">
        <v>71</v>
      </c>
      <c r="I31" s="1" t="s">
        <v>172</v>
      </c>
      <c r="J31" s="13" t="s">
        <v>384</v>
      </c>
      <c r="K31" s="1" t="s">
        <v>201</v>
      </c>
      <c r="L31" s="1" t="s">
        <v>201</v>
      </c>
      <c r="M31" s="1" t="s">
        <v>202</v>
      </c>
      <c r="N31" s="1" t="s">
        <v>203</v>
      </c>
      <c r="O31" s="14" t="s">
        <v>42</v>
      </c>
      <c r="P31" s="1" t="s">
        <v>4</v>
      </c>
      <c r="Q31" s="1" t="s">
        <v>127</v>
      </c>
      <c r="R31" s="1" t="s">
        <v>128</v>
      </c>
      <c r="S31" s="1" t="s">
        <v>38</v>
      </c>
      <c r="T31" s="1" t="s">
        <v>39</v>
      </c>
      <c r="U31" s="1" t="s">
        <v>143</v>
      </c>
      <c r="V31" s="1" t="s">
        <v>142</v>
      </c>
      <c r="W31" s="1" t="s">
        <v>204</v>
      </c>
      <c r="X31" s="14">
        <v>6</v>
      </c>
      <c r="Y31" s="10">
        <v>282891.67</v>
      </c>
      <c r="Z31" s="10">
        <v>0</v>
      </c>
      <c r="AA31" s="10">
        <v>0</v>
      </c>
      <c r="AB31" s="20">
        <v>0</v>
      </c>
      <c r="AC31" s="10">
        <v>6119083.4500000002</v>
      </c>
      <c r="AD31" s="10">
        <v>0</v>
      </c>
      <c r="AE31" s="10">
        <v>6119083.4500000002</v>
      </c>
      <c r="AF31" s="25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1169551.08</v>
      </c>
      <c r="AL31" s="10">
        <v>0</v>
      </c>
      <c r="AM31" s="10">
        <v>0</v>
      </c>
      <c r="AN31" s="20">
        <v>328147</v>
      </c>
      <c r="AO31" s="10">
        <v>841404.31</v>
      </c>
      <c r="AP31" s="10">
        <v>0</v>
      </c>
      <c r="AQ31" s="10">
        <v>1169551.08</v>
      </c>
      <c r="AR31" s="25">
        <v>328146.77</v>
      </c>
      <c r="AS31" s="10">
        <v>0</v>
      </c>
      <c r="AT31" s="10">
        <v>0</v>
      </c>
      <c r="AU31" s="10">
        <v>0</v>
      </c>
      <c r="AV31" s="10">
        <v>0</v>
      </c>
      <c r="AW31" s="1" t="s">
        <v>197</v>
      </c>
      <c r="AX31" s="13" t="s">
        <v>134</v>
      </c>
      <c r="AY31" s="1" t="s">
        <v>5</v>
      </c>
      <c r="AZ31" s="1" t="s">
        <v>5</v>
      </c>
      <c r="BA31" s="1" t="s">
        <v>5</v>
      </c>
    </row>
    <row r="32" spans="1:53" ht="45">
      <c r="A32" s="1">
        <v>2017</v>
      </c>
      <c r="B32" s="13" t="s">
        <v>27</v>
      </c>
      <c r="C32" s="1" t="s">
        <v>0</v>
      </c>
      <c r="D32" s="13" t="s">
        <v>46</v>
      </c>
      <c r="E32" s="1" t="s">
        <v>47</v>
      </c>
      <c r="F32" s="1" t="s">
        <v>33</v>
      </c>
      <c r="G32" s="13" t="s">
        <v>34</v>
      </c>
      <c r="H32" s="13" t="s">
        <v>71</v>
      </c>
      <c r="I32" s="1" t="s">
        <v>172</v>
      </c>
      <c r="J32" s="13" t="s">
        <v>385</v>
      </c>
      <c r="K32" s="1" t="s">
        <v>232</v>
      </c>
      <c r="L32" s="1" t="s">
        <v>232</v>
      </c>
      <c r="M32" s="1" t="s">
        <v>202</v>
      </c>
      <c r="N32" s="1" t="s">
        <v>203</v>
      </c>
      <c r="O32" s="14" t="s">
        <v>12</v>
      </c>
      <c r="P32" s="1" t="s">
        <v>4</v>
      </c>
      <c r="Q32" s="1" t="s">
        <v>130</v>
      </c>
      <c r="R32" s="1" t="s">
        <v>129</v>
      </c>
      <c r="S32" s="1" t="s">
        <v>38</v>
      </c>
      <c r="T32" s="1" t="s">
        <v>39</v>
      </c>
      <c r="U32" s="1" t="s">
        <v>140</v>
      </c>
      <c r="V32" s="1" t="s">
        <v>175</v>
      </c>
      <c r="W32" s="1" t="s">
        <v>233</v>
      </c>
      <c r="X32" s="14">
        <v>12</v>
      </c>
      <c r="Y32" s="10">
        <v>0</v>
      </c>
      <c r="Z32" s="10">
        <v>6554803</v>
      </c>
      <c r="AA32" s="10">
        <v>6554803</v>
      </c>
      <c r="AB32" s="20">
        <v>11337218</v>
      </c>
      <c r="AC32" s="10">
        <v>10101992.460000001</v>
      </c>
      <c r="AD32" s="10">
        <v>1430794.65</v>
      </c>
      <c r="AE32" s="10">
        <v>21439211.199999999</v>
      </c>
      <c r="AF32" s="25">
        <v>11337218</v>
      </c>
      <c r="AG32" s="10">
        <v>0</v>
      </c>
      <c r="AH32" s="10">
        <v>0</v>
      </c>
      <c r="AI32" s="10">
        <v>0</v>
      </c>
      <c r="AJ32" s="10">
        <v>0</v>
      </c>
      <c r="AK32" s="10">
        <v>8055944.75</v>
      </c>
      <c r="AL32" s="10">
        <v>570430</v>
      </c>
      <c r="AM32" s="10">
        <v>570430</v>
      </c>
      <c r="AN32" s="20">
        <v>2219500</v>
      </c>
      <c r="AO32" s="10">
        <v>5579920.7599999998</v>
      </c>
      <c r="AP32" s="10">
        <v>0</v>
      </c>
      <c r="AQ32" s="10">
        <v>8055944.75</v>
      </c>
      <c r="AR32" s="25">
        <v>2219500.29</v>
      </c>
      <c r="AS32" s="10">
        <v>256523.7</v>
      </c>
      <c r="AT32" s="10">
        <v>0</v>
      </c>
      <c r="AU32" s="10">
        <v>0</v>
      </c>
      <c r="AV32" s="10">
        <v>0</v>
      </c>
      <c r="AW32" s="1" t="s">
        <v>35</v>
      </c>
      <c r="AX32" s="13" t="s">
        <v>137</v>
      </c>
      <c r="AY32" s="1" t="s">
        <v>5</v>
      </c>
      <c r="AZ32" s="1" t="s">
        <v>5</v>
      </c>
      <c r="BA32" s="1" t="s">
        <v>5</v>
      </c>
    </row>
    <row r="33" spans="1:53" ht="90">
      <c r="A33" s="1">
        <v>2017</v>
      </c>
      <c r="B33" s="13" t="s">
        <v>27</v>
      </c>
      <c r="C33" s="1" t="s">
        <v>0</v>
      </c>
      <c r="D33" s="13" t="s">
        <v>46</v>
      </c>
      <c r="E33" s="1" t="s">
        <v>47</v>
      </c>
      <c r="F33" s="1" t="s">
        <v>33</v>
      </c>
      <c r="G33" s="13" t="s">
        <v>34</v>
      </c>
      <c r="H33" s="13" t="s">
        <v>71</v>
      </c>
      <c r="I33" s="1" t="s">
        <v>62</v>
      </c>
      <c r="J33" s="13" t="s">
        <v>386</v>
      </c>
      <c r="K33" s="1" t="s">
        <v>282</v>
      </c>
      <c r="L33" s="1" t="s">
        <v>282</v>
      </c>
      <c r="M33" s="1" t="s">
        <v>202</v>
      </c>
      <c r="N33" s="1" t="s">
        <v>203</v>
      </c>
      <c r="O33" s="14" t="s">
        <v>16</v>
      </c>
      <c r="P33" s="1" t="s">
        <v>23</v>
      </c>
      <c r="Q33" s="1" t="s">
        <v>50</v>
      </c>
      <c r="R33" s="1" t="s">
        <v>51</v>
      </c>
      <c r="S33" s="1" t="s">
        <v>17</v>
      </c>
      <c r="T33" s="1" t="s">
        <v>18</v>
      </c>
      <c r="U33" s="1" t="s">
        <v>283</v>
      </c>
      <c r="X33" s="14">
        <v>36</v>
      </c>
      <c r="Y33" s="10">
        <v>0</v>
      </c>
      <c r="Z33" s="10">
        <v>0</v>
      </c>
      <c r="AA33" s="10">
        <v>0</v>
      </c>
      <c r="AB33" s="20">
        <v>0</v>
      </c>
      <c r="AC33" s="10">
        <v>0</v>
      </c>
      <c r="AD33" s="10">
        <v>0</v>
      </c>
      <c r="AE33" s="10">
        <v>63348100.579999998</v>
      </c>
      <c r="AF33" s="25">
        <v>0</v>
      </c>
      <c r="AG33" s="10">
        <v>0</v>
      </c>
      <c r="AH33" s="10">
        <v>6053443</v>
      </c>
      <c r="AI33" s="10">
        <v>17815513</v>
      </c>
      <c r="AJ33" s="10">
        <v>26690601</v>
      </c>
      <c r="AK33" s="10">
        <v>0</v>
      </c>
      <c r="AL33" s="10">
        <v>0</v>
      </c>
      <c r="AM33" s="10">
        <v>0</v>
      </c>
      <c r="AN33" s="20">
        <v>0</v>
      </c>
      <c r="AO33" s="10">
        <v>0</v>
      </c>
      <c r="AP33" s="10">
        <v>0</v>
      </c>
      <c r="AQ33" s="10">
        <v>7749392.29</v>
      </c>
      <c r="AR33" s="25">
        <v>1162408.8400000001</v>
      </c>
      <c r="AS33" s="10">
        <v>3099756.92</v>
      </c>
      <c r="AT33" s="10">
        <v>1101656.8600000001</v>
      </c>
      <c r="AU33" s="10">
        <v>773526.25</v>
      </c>
      <c r="AV33" s="10">
        <v>773526.25</v>
      </c>
      <c r="AW33" s="1" t="s">
        <v>35</v>
      </c>
      <c r="AX33" s="13" t="s">
        <v>170</v>
      </c>
      <c r="AY33" s="1" t="s">
        <v>5</v>
      </c>
      <c r="AZ33" s="1" t="s">
        <v>5</v>
      </c>
      <c r="BA33" s="1" t="s">
        <v>5</v>
      </c>
    </row>
    <row r="34" spans="1:53" ht="60">
      <c r="A34" s="1">
        <v>2017</v>
      </c>
      <c r="B34" s="13" t="s">
        <v>27</v>
      </c>
      <c r="C34" s="1" t="s">
        <v>0</v>
      </c>
      <c r="D34" s="13" t="s">
        <v>46</v>
      </c>
      <c r="E34" s="1" t="s">
        <v>47</v>
      </c>
      <c r="F34" s="1" t="s">
        <v>21</v>
      </c>
      <c r="G34" s="13" t="s">
        <v>52</v>
      </c>
      <c r="H34" s="13" t="s">
        <v>71</v>
      </c>
      <c r="I34" s="1" t="s">
        <v>110</v>
      </c>
      <c r="J34" s="13" t="s">
        <v>387</v>
      </c>
      <c r="K34" s="1" t="s">
        <v>111</v>
      </c>
      <c r="L34" s="1" t="s">
        <v>112</v>
      </c>
      <c r="M34" s="1" t="s">
        <v>113</v>
      </c>
      <c r="N34" s="1" t="s">
        <v>114</v>
      </c>
      <c r="O34" s="14" t="s">
        <v>16</v>
      </c>
      <c r="P34" s="1" t="s">
        <v>23</v>
      </c>
      <c r="Q34" s="1" t="s">
        <v>50</v>
      </c>
      <c r="R34" s="1" t="s">
        <v>51</v>
      </c>
      <c r="S34" s="1" t="s">
        <v>38</v>
      </c>
      <c r="T34" s="1" t="s">
        <v>39</v>
      </c>
      <c r="U34" s="1" t="s">
        <v>115</v>
      </c>
      <c r="X34" s="14">
        <v>36</v>
      </c>
      <c r="Y34" s="10">
        <v>0</v>
      </c>
      <c r="Z34" s="10">
        <v>27522523</v>
      </c>
      <c r="AA34" s="10">
        <v>27522523</v>
      </c>
      <c r="AB34" s="20">
        <v>0</v>
      </c>
      <c r="AC34" s="10">
        <v>0</v>
      </c>
      <c r="AD34" s="10">
        <v>0</v>
      </c>
      <c r="AE34" s="10">
        <v>0.01</v>
      </c>
      <c r="AF34" s="25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32455216.59</v>
      </c>
      <c r="AL34" s="10">
        <v>1670000</v>
      </c>
      <c r="AM34" s="10">
        <v>1670000</v>
      </c>
      <c r="AN34" s="20">
        <v>4563475</v>
      </c>
      <c r="AO34" s="10">
        <v>22309212.219999999</v>
      </c>
      <c r="AP34" s="10">
        <v>0</v>
      </c>
      <c r="AQ34" s="10">
        <v>32455216.59</v>
      </c>
      <c r="AR34" s="25">
        <v>4563475.03</v>
      </c>
      <c r="AS34" s="10">
        <v>1920000</v>
      </c>
      <c r="AT34" s="10">
        <v>1800000</v>
      </c>
      <c r="AU34" s="10">
        <v>1807529.34</v>
      </c>
      <c r="AV34" s="10">
        <v>0</v>
      </c>
      <c r="AW34" s="1" t="s">
        <v>66</v>
      </c>
      <c r="AX34" s="13" t="s">
        <v>116</v>
      </c>
      <c r="AY34" s="1" t="s">
        <v>5</v>
      </c>
      <c r="AZ34" s="1" t="s">
        <v>5</v>
      </c>
      <c r="BA34" s="1" t="s">
        <v>5</v>
      </c>
    </row>
    <row r="35" spans="1:53" ht="45">
      <c r="A35" s="1">
        <v>2017</v>
      </c>
      <c r="B35" s="13" t="s">
        <v>27</v>
      </c>
      <c r="C35" s="1" t="s">
        <v>0</v>
      </c>
      <c r="D35" s="13" t="s">
        <v>46</v>
      </c>
      <c r="E35" s="1" t="s">
        <v>47</v>
      </c>
      <c r="F35" s="1" t="s">
        <v>21</v>
      </c>
      <c r="G35" s="13" t="s">
        <v>52</v>
      </c>
      <c r="H35" s="13" t="s">
        <v>71</v>
      </c>
      <c r="I35" s="1" t="s">
        <v>110</v>
      </c>
      <c r="J35" s="13" t="s">
        <v>388</v>
      </c>
      <c r="K35" s="1" t="s">
        <v>301</v>
      </c>
      <c r="L35" s="1" t="s">
        <v>112</v>
      </c>
      <c r="M35" s="1" t="s">
        <v>113</v>
      </c>
      <c r="N35" s="1" t="s">
        <v>114</v>
      </c>
      <c r="O35" s="14" t="s">
        <v>16</v>
      </c>
      <c r="P35" s="1" t="s">
        <v>7</v>
      </c>
      <c r="Q35" s="1" t="s">
        <v>213</v>
      </c>
      <c r="R35" s="1" t="s">
        <v>214</v>
      </c>
      <c r="S35" s="1" t="s">
        <v>13</v>
      </c>
      <c r="T35" s="1" t="s">
        <v>14</v>
      </c>
      <c r="U35" s="1" t="s">
        <v>295</v>
      </c>
      <c r="X35" s="14">
        <v>18</v>
      </c>
      <c r="Y35" s="10">
        <v>0</v>
      </c>
      <c r="Z35" s="10">
        <v>0</v>
      </c>
      <c r="AA35" s="10">
        <v>0</v>
      </c>
      <c r="AB35" s="20">
        <v>1434509</v>
      </c>
      <c r="AC35" s="10">
        <v>0</v>
      </c>
      <c r="AD35" s="10">
        <v>0</v>
      </c>
      <c r="AE35" s="10">
        <v>82397600</v>
      </c>
      <c r="AF35" s="25">
        <v>1434509</v>
      </c>
      <c r="AG35" s="10">
        <v>48617287</v>
      </c>
      <c r="AH35" s="10">
        <v>32345804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20">
        <v>0</v>
      </c>
      <c r="AO35" s="10">
        <v>0</v>
      </c>
      <c r="AP35" s="10">
        <v>0</v>
      </c>
      <c r="AQ35" s="10">
        <v>0</v>
      </c>
      <c r="AR35" s="25">
        <v>0</v>
      </c>
      <c r="AS35" s="10">
        <v>0</v>
      </c>
      <c r="AT35" s="10">
        <v>0</v>
      </c>
      <c r="AU35" s="10">
        <v>0</v>
      </c>
      <c r="AV35" s="10">
        <v>0</v>
      </c>
      <c r="AW35" s="1" t="s">
        <v>66</v>
      </c>
      <c r="AX35" s="13" t="s">
        <v>116</v>
      </c>
      <c r="AY35" s="1" t="s">
        <v>5</v>
      </c>
      <c r="AZ35" s="1" t="s">
        <v>5</v>
      </c>
      <c r="BA35" s="1" t="s">
        <v>5</v>
      </c>
    </row>
    <row r="36" spans="1:53" ht="45">
      <c r="A36" s="1">
        <v>2017</v>
      </c>
      <c r="B36" s="13" t="s">
        <v>27</v>
      </c>
      <c r="C36" s="1" t="s">
        <v>0</v>
      </c>
      <c r="D36" s="13" t="s">
        <v>46</v>
      </c>
      <c r="E36" s="1" t="s">
        <v>47</v>
      </c>
      <c r="F36" s="1" t="s">
        <v>21</v>
      </c>
      <c r="G36" s="13" t="s">
        <v>52</v>
      </c>
      <c r="H36" s="13" t="s">
        <v>71</v>
      </c>
      <c r="I36" s="1" t="s">
        <v>110</v>
      </c>
      <c r="J36" s="13" t="s">
        <v>389</v>
      </c>
      <c r="K36" s="1" t="s">
        <v>302</v>
      </c>
      <c r="L36" s="1" t="s">
        <v>112</v>
      </c>
      <c r="M36" s="1" t="s">
        <v>113</v>
      </c>
      <c r="N36" s="1" t="s">
        <v>114</v>
      </c>
      <c r="O36" s="14" t="s">
        <v>16</v>
      </c>
      <c r="P36" s="1" t="s">
        <v>7</v>
      </c>
      <c r="Q36" s="1" t="s">
        <v>28</v>
      </c>
      <c r="R36" s="1" t="s">
        <v>29</v>
      </c>
      <c r="S36" s="1" t="s">
        <v>17</v>
      </c>
      <c r="T36" s="1" t="s">
        <v>18</v>
      </c>
      <c r="U36" s="1" t="s">
        <v>155</v>
      </c>
      <c r="X36" s="14">
        <v>36</v>
      </c>
      <c r="Y36" s="10">
        <v>0</v>
      </c>
      <c r="Z36" s="10">
        <v>0</v>
      </c>
      <c r="AA36" s="10">
        <v>0</v>
      </c>
      <c r="AB36" s="20">
        <v>2673665</v>
      </c>
      <c r="AC36" s="10">
        <v>0</v>
      </c>
      <c r="AD36" s="10">
        <v>0</v>
      </c>
      <c r="AE36" s="10">
        <v>432107499.25</v>
      </c>
      <c r="AF36" s="25">
        <v>2673665</v>
      </c>
      <c r="AG36" s="10">
        <v>73182979</v>
      </c>
      <c r="AH36" s="10">
        <v>148643727</v>
      </c>
      <c r="AI36" s="10">
        <v>157455349</v>
      </c>
      <c r="AJ36" s="10">
        <v>50151778</v>
      </c>
      <c r="AK36" s="10">
        <v>0</v>
      </c>
      <c r="AL36" s="10">
        <v>0</v>
      </c>
      <c r="AM36" s="10">
        <v>0</v>
      </c>
      <c r="AN36" s="20">
        <v>0</v>
      </c>
      <c r="AO36" s="10">
        <v>0</v>
      </c>
      <c r="AP36" s="10">
        <v>0</v>
      </c>
      <c r="AQ36" s="10">
        <v>0</v>
      </c>
      <c r="AR36" s="25">
        <v>0</v>
      </c>
      <c r="AS36" s="10">
        <v>0</v>
      </c>
      <c r="AT36" s="10">
        <v>0</v>
      </c>
      <c r="AU36" s="10">
        <v>0</v>
      </c>
      <c r="AV36" s="10">
        <v>0</v>
      </c>
      <c r="AW36" s="1" t="s">
        <v>66</v>
      </c>
      <c r="AX36" s="13" t="s">
        <v>116</v>
      </c>
      <c r="AY36" s="1" t="s">
        <v>5</v>
      </c>
      <c r="AZ36" s="1" t="s">
        <v>5</v>
      </c>
      <c r="BA36" s="1" t="s">
        <v>5</v>
      </c>
    </row>
    <row r="37" spans="1:53" ht="45">
      <c r="A37" s="1">
        <v>2017</v>
      </c>
      <c r="B37" s="13" t="s">
        <v>27</v>
      </c>
      <c r="C37" s="1" t="s">
        <v>0</v>
      </c>
      <c r="D37" s="13" t="s">
        <v>46</v>
      </c>
      <c r="E37" s="1" t="s">
        <v>47</v>
      </c>
      <c r="F37" s="1" t="s">
        <v>15</v>
      </c>
      <c r="G37" s="13" t="s">
        <v>31</v>
      </c>
      <c r="H37" s="13" t="s">
        <v>71</v>
      </c>
      <c r="I37" s="1" t="s">
        <v>32</v>
      </c>
      <c r="J37" s="13" t="s">
        <v>390</v>
      </c>
      <c r="K37" s="1" t="s">
        <v>279</v>
      </c>
      <c r="L37" s="1" t="s">
        <v>279</v>
      </c>
      <c r="M37" s="1" t="s">
        <v>272</v>
      </c>
      <c r="N37" s="1" t="s">
        <v>273</v>
      </c>
      <c r="O37" s="14" t="s">
        <v>58</v>
      </c>
      <c r="P37" s="1" t="s">
        <v>59</v>
      </c>
      <c r="Q37" s="1" t="s">
        <v>119</v>
      </c>
      <c r="R37" s="1" t="s">
        <v>120</v>
      </c>
      <c r="S37" s="1" t="s">
        <v>17</v>
      </c>
      <c r="T37" s="1" t="s">
        <v>18</v>
      </c>
      <c r="U37" s="1" t="s">
        <v>40</v>
      </c>
      <c r="W37" s="1" t="s">
        <v>280</v>
      </c>
      <c r="X37" s="14">
        <v>8</v>
      </c>
      <c r="Y37" s="10">
        <v>0</v>
      </c>
      <c r="Z37" s="10">
        <v>21000000</v>
      </c>
      <c r="AA37" s="10">
        <v>21000000</v>
      </c>
      <c r="AB37" s="20">
        <v>5000000</v>
      </c>
      <c r="AC37" s="10">
        <v>0</v>
      </c>
      <c r="AD37" s="10">
        <v>0</v>
      </c>
      <c r="AE37" s="10">
        <v>46752032.68</v>
      </c>
      <c r="AF37" s="25">
        <v>21000000</v>
      </c>
      <c r="AG37" s="10">
        <v>21076829</v>
      </c>
      <c r="AH37" s="10">
        <v>4675203</v>
      </c>
      <c r="AI37" s="10">
        <v>0</v>
      </c>
      <c r="AJ37" s="10">
        <v>0</v>
      </c>
      <c r="AK37" s="10">
        <v>8862702.4499999993</v>
      </c>
      <c r="AL37" s="10">
        <v>2500000</v>
      </c>
      <c r="AM37" s="10">
        <v>2500000</v>
      </c>
      <c r="AN37" s="20">
        <v>2500000</v>
      </c>
      <c r="AO37" s="10">
        <v>6305985.7400000002</v>
      </c>
      <c r="AP37" s="10">
        <v>0</v>
      </c>
      <c r="AQ37" s="10">
        <v>8862702.4499999993</v>
      </c>
      <c r="AR37" s="25">
        <v>125720.2</v>
      </c>
      <c r="AS37" s="10">
        <v>0</v>
      </c>
      <c r="AT37" s="10">
        <v>0</v>
      </c>
      <c r="AU37" s="10">
        <v>0</v>
      </c>
      <c r="AV37" s="10">
        <v>0</v>
      </c>
      <c r="AW37" s="1" t="s">
        <v>126</v>
      </c>
      <c r="AX37" s="13" t="s">
        <v>136</v>
      </c>
      <c r="AY37" s="1" t="s">
        <v>5</v>
      </c>
      <c r="AZ37" s="1" t="s">
        <v>20</v>
      </c>
      <c r="BA37" s="1" t="s">
        <v>5</v>
      </c>
    </row>
    <row r="38" spans="1:53" ht="60">
      <c r="A38" s="1">
        <v>2017</v>
      </c>
      <c r="B38" s="13" t="s">
        <v>27</v>
      </c>
      <c r="C38" s="1" t="s">
        <v>0</v>
      </c>
      <c r="D38" s="13" t="s">
        <v>46</v>
      </c>
      <c r="E38" s="1" t="s">
        <v>47</v>
      </c>
      <c r="F38" s="1" t="s">
        <v>15</v>
      </c>
      <c r="G38" s="13" t="s">
        <v>31</v>
      </c>
      <c r="H38" s="13" t="s">
        <v>71</v>
      </c>
      <c r="I38" s="1" t="s">
        <v>32</v>
      </c>
      <c r="J38" s="13" t="s">
        <v>391</v>
      </c>
      <c r="K38" s="1" t="s">
        <v>271</v>
      </c>
      <c r="L38" s="1" t="s">
        <v>271</v>
      </c>
      <c r="M38" s="1" t="s">
        <v>272</v>
      </c>
      <c r="N38" s="1" t="s">
        <v>273</v>
      </c>
      <c r="O38" s="14" t="s">
        <v>16</v>
      </c>
      <c r="P38" s="1" t="s">
        <v>23</v>
      </c>
      <c r="Q38" s="1" t="s">
        <v>50</v>
      </c>
      <c r="R38" s="1" t="s">
        <v>51</v>
      </c>
      <c r="S38" s="1" t="s">
        <v>17</v>
      </c>
      <c r="T38" s="1" t="s">
        <v>18</v>
      </c>
      <c r="U38" s="1" t="s">
        <v>164</v>
      </c>
      <c r="X38" s="14">
        <v>18</v>
      </c>
      <c r="Y38" s="10">
        <v>0</v>
      </c>
      <c r="Z38" s="10">
        <v>1000000</v>
      </c>
      <c r="AA38" s="10">
        <v>1000000</v>
      </c>
      <c r="AB38" s="20">
        <v>0</v>
      </c>
      <c r="AC38" s="10">
        <v>0</v>
      </c>
      <c r="AD38" s="10">
        <v>0</v>
      </c>
      <c r="AE38" s="10">
        <v>117257146.93000001</v>
      </c>
      <c r="AF38" s="25">
        <v>0</v>
      </c>
      <c r="AG38" s="10">
        <v>1224165</v>
      </c>
      <c r="AH38" s="10">
        <v>65854146</v>
      </c>
      <c r="AI38" s="10">
        <v>50178835</v>
      </c>
      <c r="AJ38" s="10">
        <v>0</v>
      </c>
      <c r="AK38" s="10">
        <v>0</v>
      </c>
      <c r="AL38" s="10">
        <v>7500000</v>
      </c>
      <c r="AM38" s="10">
        <v>7500000</v>
      </c>
      <c r="AN38" s="20">
        <v>0</v>
      </c>
      <c r="AO38" s="10">
        <v>0</v>
      </c>
      <c r="AP38" s="10">
        <v>0</v>
      </c>
      <c r="AQ38" s="10">
        <v>14400000</v>
      </c>
      <c r="AR38" s="25">
        <v>10135156.630000001</v>
      </c>
      <c r="AS38" s="10">
        <v>2157044.15</v>
      </c>
      <c r="AT38" s="10">
        <v>2107799.2200000002</v>
      </c>
      <c r="AU38" s="10">
        <v>0</v>
      </c>
      <c r="AV38" s="10">
        <v>0</v>
      </c>
      <c r="AW38" s="1" t="s">
        <v>126</v>
      </c>
      <c r="AX38" s="13" t="s">
        <v>169</v>
      </c>
      <c r="AY38" s="1" t="s">
        <v>5</v>
      </c>
      <c r="AZ38" s="1" t="s">
        <v>5</v>
      </c>
      <c r="BA38" s="1" t="s">
        <v>5</v>
      </c>
    </row>
    <row r="39" spans="1:53" ht="45">
      <c r="A39" s="1">
        <v>2017</v>
      </c>
      <c r="B39" s="13" t="s">
        <v>27</v>
      </c>
      <c r="C39" s="1" t="s">
        <v>0</v>
      </c>
      <c r="D39" s="13" t="s">
        <v>46</v>
      </c>
      <c r="E39" s="1" t="s">
        <v>47</v>
      </c>
      <c r="F39" s="1" t="s">
        <v>15</v>
      </c>
      <c r="G39" s="13" t="s">
        <v>31</v>
      </c>
      <c r="H39" s="13" t="s">
        <v>71</v>
      </c>
      <c r="I39" s="1" t="s">
        <v>32</v>
      </c>
      <c r="J39" s="13" t="s">
        <v>392</v>
      </c>
      <c r="K39" s="1" t="s">
        <v>274</v>
      </c>
      <c r="L39" s="1" t="s">
        <v>274</v>
      </c>
      <c r="M39" s="1" t="s">
        <v>272</v>
      </c>
      <c r="N39" s="1" t="s">
        <v>273</v>
      </c>
      <c r="O39" s="14" t="s">
        <v>16</v>
      </c>
      <c r="P39" s="1" t="s">
        <v>23</v>
      </c>
      <c r="Q39" s="1" t="s">
        <v>50</v>
      </c>
      <c r="R39" s="1" t="s">
        <v>51</v>
      </c>
      <c r="S39" s="1" t="s">
        <v>17</v>
      </c>
      <c r="T39" s="1" t="s">
        <v>18</v>
      </c>
      <c r="U39" s="1" t="s">
        <v>242</v>
      </c>
      <c r="X39" s="14">
        <v>24</v>
      </c>
      <c r="Y39" s="10">
        <v>0</v>
      </c>
      <c r="Z39" s="10">
        <v>1000000</v>
      </c>
      <c r="AA39" s="10">
        <v>1000000</v>
      </c>
      <c r="AB39" s="20">
        <v>0</v>
      </c>
      <c r="AC39" s="10">
        <v>0</v>
      </c>
      <c r="AD39" s="10">
        <v>0</v>
      </c>
      <c r="AE39" s="10">
        <v>90000000</v>
      </c>
      <c r="AF39" s="25">
        <v>0</v>
      </c>
      <c r="AG39" s="10">
        <v>0</v>
      </c>
      <c r="AH39" s="10">
        <v>22500077</v>
      </c>
      <c r="AI39" s="10">
        <v>58499923</v>
      </c>
      <c r="AJ39" s="10">
        <v>9000000</v>
      </c>
      <c r="AK39" s="10">
        <v>0</v>
      </c>
      <c r="AL39" s="10">
        <v>7500000</v>
      </c>
      <c r="AM39" s="10">
        <v>7500000</v>
      </c>
      <c r="AN39" s="20">
        <v>0</v>
      </c>
      <c r="AO39" s="10">
        <v>0</v>
      </c>
      <c r="AP39" s="10">
        <v>0</v>
      </c>
      <c r="AQ39" s="10">
        <v>16200000</v>
      </c>
      <c r="AR39" s="25">
        <v>13920901.43</v>
      </c>
      <c r="AS39" s="10">
        <v>1840896.21</v>
      </c>
      <c r="AT39" s="10">
        <v>438202.36</v>
      </c>
      <c r="AU39" s="10">
        <v>0</v>
      </c>
      <c r="AV39" s="10">
        <v>0</v>
      </c>
      <c r="AW39" s="1" t="s">
        <v>126</v>
      </c>
      <c r="AX39" s="13" t="s">
        <v>166</v>
      </c>
      <c r="AY39" s="1" t="s">
        <v>5</v>
      </c>
      <c r="AZ39" s="1" t="s">
        <v>5</v>
      </c>
      <c r="BA39" s="1" t="s">
        <v>5</v>
      </c>
    </row>
    <row r="40" spans="1:53" ht="60">
      <c r="A40" s="1">
        <v>2017</v>
      </c>
      <c r="B40" s="13" t="s">
        <v>27</v>
      </c>
      <c r="C40" s="1" t="s">
        <v>0</v>
      </c>
      <c r="D40" s="13" t="s">
        <v>46</v>
      </c>
      <c r="E40" s="1" t="s">
        <v>47</v>
      </c>
      <c r="F40" s="1" t="s">
        <v>15</v>
      </c>
      <c r="G40" s="13" t="s">
        <v>31</v>
      </c>
      <c r="H40" s="13" t="s">
        <v>71</v>
      </c>
      <c r="I40" s="1" t="s">
        <v>32</v>
      </c>
      <c r="J40" s="13" t="s">
        <v>393</v>
      </c>
      <c r="K40" s="1" t="s">
        <v>275</v>
      </c>
      <c r="L40" s="1" t="s">
        <v>275</v>
      </c>
      <c r="M40" s="1" t="s">
        <v>272</v>
      </c>
      <c r="N40" s="1" t="s">
        <v>273</v>
      </c>
      <c r="O40" s="14" t="s">
        <v>16</v>
      </c>
      <c r="P40" s="1" t="s">
        <v>23</v>
      </c>
      <c r="Q40" s="1" t="s">
        <v>50</v>
      </c>
      <c r="R40" s="1" t="s">
        <v>51</v>
      </c>
      <c r="S40" s="1" t="s">
        <v>17</v>
      </c>
      <c r="T40" s="1" t="s">
        <v>18</v>
      </c>
      <c r="U40" s="1" t="s">
        <v>57</v>
      </c>
      <c r="X40" s="14">
        <v>16</v>
      </c>
      <c r="Y40" s="10">
        <v>0</v>
      </c>
      <c r="Z40" s="10">
        <v>0</v>
      </c>
      <c r="AA40" s="10">
        <v>0</v>
      </c>
      <c r="AB40" s="20">
        <v>0</v>
      </c>
      <c r="AC40" s="10">
        <v>0</v>
      </c>
      <c r="AD40" s="10">
        <v>0</v>
      </c>
      <c r="AE40" s="10">
        <v>7700000</v>
      </c>
      <c r="AF40" s="25">
        <v>0</v>
      </c>
      <c r="AG40" s="10">
        <v>730969</v>
      </c>
      <c r="AH40" s="10">
        <v>5184028</v>
      </c>
      <c r="AI40" s="10">
        <v>1785003</v>
      </c>
      <c r="AJ40" s="10">
        <v>0</v>
      </c>
      <c r="AK40" s="10">
        <v>700000</v>
      </c>
      <c r="AL40" s="10">
        <v>0</v>
      </c>
      <c r="AM40" s="10">
        <v>0</v>
      </c>
      <c r="AN40" s="20">
        <v>0</v>
      </c>
      <c r="AO40" s="10">
        <v>173910.58</v>
      </c>
      <c r="AP40" s="10">
        <v>0</v>
      </c>
      <c r="AQ40" s="10">
        <v>700000</v>
      </c>
      <c r="AR40" s="25">
        <v>176089.42</v>
      </c>
      <c r="AS40" s="10">
        <v>0</v>
      </c>
      <c r="AT40" s="10">
        <v>0</v>
      </c>
      <c r="AU40" s="10">
        <v>0</v>
      </c>
      <c r="AV40" s="10">
        <v>0</v>
      </c>
      <c r="AW40" s="1" t="s">
        <v>126</v>
      </c>
      <c r="AX40" s="13" t="s">
        <v>166</v>
      </c>
      <c r="AY40" s="1" t="s">
        <v>5</v>
      </c>
      <c r="AZ40" s="1" t="s">
        <v>5</v>
      </c>
      <c r="BA40" s="1" t="s">
        <v>20</v>
      </c>
    </row>
    <row r="41" spans="1:53" ht="45">
      <c r="A41" s="1">
        <v>2017</v>
      </c>
      <c r="B41" s="13" t="s">
        <v>27</v>
      </c>
      <c r="C41" s="1" t="s">
        <v>0</v>
      </c>
      <c r="D41" s="13" t="s">
        <v>46</v>
      </c>
      <c r="E41" s="1" t="s">
        <v>47</v>
      </c>
      <c r="F41" s="1" t="s">
        <v>15</v>
      </c>
      <c r="G41" s="13" t="s">
        <v>31</v>
      </c>
      <c r="H41" s="13" t="s">
        <v>71</v>
      </c>
      <c r="I41" s="1" t="s">
        <v>32</v>
      </c>
      <c r="J41" s="13" t="s">
        <v>394</v>
      </c>
      <c r="K41" s="1" t="s">
        <v>276</v>
      </c>
      <c r="L41" s="1" t="s">
        <v>276</v>
      </c>
      <c r="M41" s="1" t="s">
        <v>272</v>
      </c>
      <c r="N41" s="1" t="s">
        <v>273</v>
      </c>
      <c r="O41" s="14" t="s">
        <v>16</v>
      </c>
      <c r="P41" s="1" t="s">
        <v>7</v>
      </c>
      <c r="Q41" s="1" t="s">
        <v>28</v>
      </c>
      <c r="R41" s="1" t="s">
        <v>29</v>
      </c>
      <c r="S41" s="1" t="s">
        <v>17</v>
      </c>
      <c r="T41" s="1" t="s">
        <v>18</v>
      </c>
      <c r="U41" s="1" t="s">
        <v>8</v>
      </c>
      <c r="X41" s="14">
        <v>8</v>
      </c>
      <c r="Y41" s="10">
        <v>0</v>
      </c>
      <c r="Z41" s="10">
        <v>8900000</v>
      </c>
      <c r="AA41" s="10">
        <v>8900000</v>
      </c>
      <c r="AB41" s="20">
        <v>810050</v>
      </c>
      <c r="AC41" s="10">
        <v>0</v>
      </c>
      <c r="AD41" s="10">
        <v>0</v>
      </c>
      <c r="AE41" s="10">
        <v>3300000</v>
      </c>
      <c r="AF41" s="25">
        <v>810050</v>
      </c>
      <c r="AG41" s="10">
        <v>2489950</v>
      </c>
      <c r="AH41" s="10">
        <v>0</v>
      </c>
      <c r="AI41" s="10">
        <v>0</v>
      </c>
      <c r="AJ41" s="10">
        <v>0</v>
      </c>
      <c r="AK41" s="10">
        <v>1108781.6100000001</v>
      </c>
      <c r="AL41" s="10">
        <v>322082</v>
      </c>
      <c r="AM41" s="10">
        <v>322082</v>
      </c>
      <c r="AN41" s="20">
        <v>322082</v>
      </c>
      <c r="AO41" s="10">
        <v>136592.04</v>
      </c>
      <c r="AP41" s="10">
        <v>88178.27</v>
      </c>
      <c r="AQ41" s="10">
        <v>1108781.6100000001</v>
      </c>
      <c r="AR41" s="25">
        <v>322082.01</v>
      </c>
      <c r="AS41" s="10">
        <v>76167.3</v>
      </c>
      <c r="AT41" s="10">
        <v>0</v>
      </c>
      <c r="AU41" s="10">
        <v>0</v>
      </c>
      <c r="AV41" s="10">
        <v>0</v>
      </c>
      <c r="AW41" s="1" t="s">
        <v>126</v>
      </c>
      <c r="AX41" s="13" t="s">
        <v>230</v>
      </c>
      <c r="AY41" s="1" t="s">
        <v>5</v>
      </c>
      <c r="AZ41" s="1" t="s">
        <v>20</v>
      </c>
      <c r="BA41" s="1" t="s">
        <v>20</v>
      </c>
    </row>
    <row r="42" spans="1:53" ht="45">
      <c r="A42" s="1">
        <v>2017</v>
      </c>
      <c r="B42" s="13" t="s">
        <v>27</v>
      </c>
      <c r="C42" s="1" t="s">
        <v>0</v>
      </c>
      <c r="D42" s="13" t="s">
        <v>46</v>
      </c>
      <c r="E42" s="1" t="s">
        <v>47</v>
      </c>
      <c r="F42" s="1" t="s">
        <v>15</v>
      </c>
      <c r="G42" s="13" t="s">
        <v>31</v>
      </c>
      <c r="H42" s="13" t="s">
        <v>71</v>
      </c>
      <c r="I42" s="1" t="s">
        <v>32</v>
      </c>
      <c r="J42" s="13" t="s">
        <v>395</v>
      </c>
      <c r="K42" s="1" t="s">
        <v>277</v>
      </c>
      <c r="L42" s="1" t="s">
        <v>277</v>
      </c>
      <c r="M42" s="1" t="s">
        <v>272</v>
      </c>
      <c r="N42" s="1" t="s">
        <v>273</v>
      </c>
      <c r="O42" s="14" t="s">
        <v>16</v>
      </c>
      <c r="P42" s="1" t="s">
        <v>23</v>
      </c>
      <c r="Q42" s="1" t="s">
        <v>50</v>
      </c>
      <c r="R42" s="1" t="s">
        <v>51</v>
      </c>
      <c r="S42" s="1" t="s">
        <v>17</v>
      </c>
      <c r="T42" s="1" t="s">
        <v>18</v>
      </c>
      <c r="U42" s="1" t="s">
        <v>242</v>
      </c>
      <c r="X42" s="14">
        <v>24</v>
      </c>
      <c r="Y42" s="10">
        <v>0</v>
      </c>
      <c r="Z42" s="10">
        <v>500000</v>
      </c>
      <c r="AA42" s="10">
        <v>500000</v>
      </c>
      <c r="AB42" s="20">
        <v>0</v>
      </c>
      <c r="AC42" s="10">
        <v>0</v>
      </c>
      <c r="AD42" s="10">
        <v>0</v>
      </c>
      <c r="AE42" s="10">
        <v>56743000</v>
      </c>
      <c r="AF42" s="25">
        <v>0</v>
      </c>
      <c r="AG42" s="10">
        <v>0</v>
      </c>
      <c r="AH42" s="10">
        <v>6000000</v>
      </c>
      <c r="AI42" s="10">
        <v>45068700</v>
      </c>
      <c r="AJ42" s="10">
        <v>5674300</v>
      </c>
      <c r="AK42" s="10">
        <v>0</v>
      </c>
      <c r="AL42" s="10">
        <v>5500000</v>
      </c>
      <c r="AM42" s="10">
        <v>5500000</v>
      </c>
      <c r="AN42" s="20">
        <v>0</v>
      </c>
      <c r="AO42" s="10">
        <v>0</v>
      </c>
      <c r="AP42" s="10">
        <v>0</v>
      </c>
      <c r="AQ42" s="10">
        <v>10213740</v>
      </c>
      <c r="AR42" s="25">
        <v>8245042.4000000004</v>
      </c>
      <c r="AS42" s="10">
        <v>1308410.48</v>
      </c>
      <c r="AT42" s="10">
        <v>660287.12</v>
      </c>
      <c r="AU42" s="10">
        <v>0</v>
      </c>
      <c r="AV42" s="10">
        <v>0</v>
      </c>
      <c r="AW42" s="1" t="s">
        <v>126</v>
      </c>
      <c r="AX42" s="13" t="s">
        <v>166</v>
      </c>
      <c r="AY42" s="1" t="s">
        <v>5</v>
      </c>
      <c r="AZ42" s="1" t="s">
        <v>5</v>
      </c>
      <c r="BA42" s="1" t="s">
        <v>5</v>
      </c>
    </row>
    <row r="43" spans="1:53" ht="45">
      <c r="A43" s="1">
        <v>2017</v>
      </c>
      <c r="B43" s="13" t="s">
        <v>27</v>
      </c>
      <c r="C43" s="1" t="s">
        <v>0</v>
      </c>
      <c r="D43" s="13" t="s">
        <v>46</v>
      </c>
      <c r="E43" s="1" t="s">
        <v>47</v>
      </c>
      <c r="F43" s="1" t="s">
        <v>15</v>
      </c>
      <c r="G43" s="13" t="s">
        <v>31</v>
      </c>
      <c r="H43" s="13" t="s">
        <v>71</v>
      </c>
      <c r="I43" s="1" t="s">
        <v>32</v>
      </c>
      <c r="J43" s="13" t="s">
        <v>396</v>
      </c>
      <c r="K43" s="1" t="s">
        <v>278</v>
      </c>
      <c r="L43" s="1" t="s">
        <v>278</v>
      </c>
      <c r="M43" s="1" t="s">
        <v>272</v>
      </c>
      <c r="N43" s="1" t="s">
        <v>273</v>
      </c>
      <c r="O43" s="14" t="s">
        <v>16</v>
      </c>
      <c r="P43" s="1" t="s">
        <v>7</v>
      </c>
      <c r="Q43" s="1" t="s">
        <v>50</v>
      </c>
      <c r="R43" s="1" t="s">
        <v>51</v>
      </c>
      <c r="S43" s="1" t="s">
        <v>17</v>
      </c>
      <c r="T43" s="1" t="s">
        <v>18</v>
      </c>
      <c r="U43" s="1" t="s">
        <v>144</v>
      </c>
      <c r="X43" s="14">
        <v>12</v>
      </c>
      <c r="Y43" s="10">
        <v>0</v>
      </c>
      <c r="Z43" s="10">
        <v>15000000</v>
      </c>
      <c r="AA43" s="10">
        <v>15000000</v>
      </c>
      <c r="AB43" s="20">
        <v>0</v>
      </c>
      <c r="AC43" s="10">
        <v>0</v>
      </c>
      <c r="AD43" s="10">
        <v>0</v>
      </c>
      <c r="AE43" s="10">
        <v>75140607.760000005</v>
      </c>
      <c r="AF43" s="25">
        <v>51329</v>
      </c>
      <c r="AG43" s="10">
        <v>65022180</v>
      </c>
      <c r="AH43" s="10">
        <v>10067097</v>
      </c>
      <c r="AI43" s="10">
        <v>0</v>
      </c>
      <c r="AJ43" s="10">
        <v>0</v>
      </c>
      <c r="AK43" s="10">
        <v>15375101.48</v>
      </c>
      <c r="AL43" s="10">
        <v>3000000</v>
      </c>
      <c r="AM43" s="10">
        <v>3000000</v>
      </c>
      <c r="AN43" s="20">
        <v>3000000</v>
      </c>
      <c r="AO43" s="10">
        <v>501599.38</v>
      </c>
      <c r="AP43" s="10">
        <v>1063939.6299999999</v>
      </c>
      <c r="AQ43" s="10">
        <v>15375101.48</v>
      </c>
      <c r="AR43" s="25">
        <v>3165292.31</v>
      </c>
      <c r="AS43" s="10">
        <v>1393238.13</v>
      </c>
      <c r="AT43" s="10">
        <v>0</v>
      </c>
      <c r="AU43" s="10">
        <v>0</v>
      </c>
      <c r="AV43" s="10">
        <v>0</v>
      </c>
      <c r="AW43" s="1" t="s">
        <v>126</v>
      </c>
      <c r="AX43" s="13" t="s">
        <v>230</v>
      </c>
      <c r="AY43" s="1" t="s">
        <v>5</v>
      </c>
      <c r="AZ43" s="1" t="s">
        <v>20</v>
      </c>
      <c r="BA43" s="1" t="s">
        <v>5</v>
      </c>
    </row>
    <row r="44" spans="1:53" ht="60">
      <c r="A44" s="1">
        <v>2017</v>
      </c>
      <c r="B44" s="13" t="s">
        <v>27</v>
      </c>
      <c r="C44" s="1" t="s">
        <v>24</v>
      </c>
      <c r="D44" s="13" t="s">
        <v>46</v>
      </c>
      <c r="E44" s="1" t="s">
        <v>47</v>
      </c>
      <c r="F44" s="1" t="s">
        <v>15</v>
      </c>
      <c r="G44" s="13" t="s">
        <v>48</v>
      </c>
      <c r="H44" s="13" t="s">
        <v>71</v>
      </c>
      <c r="I44" s="1" t="s">
        <v>32</v>
      </c>
      <c r="J44" s="13" t="s">
        <v>397</v>
      </c>
      <c r="K44" s="1" t="s">
        <v>145</v>
      </c>
      <c r="L44" s="1" t="s">
        <v>146</v>
      </c>
      <c r="M44" s="1" t="s">
        <v>86</v>
      </c>
      <c r="N44" s="1" t="s">
        <v>87</v>
      </c>
      <c r="O44" s="14" t="s">
        <v>3</v>
      </c>
      <c r="P44" s="1" t="s">
        <v>4</v>
      </c>
      <c r="Q44" s="1" t="s">
        <v>147</v>
      </c>
      <c r="R44" s="1" t="s">
        <v>148</v>
      </c>
      <c r="S44" s="1" t="s">
        <v>38</v>
      </c>
      <c r="T44" s="1" t="s">
        <v>39</v>
      </c>
      <c r="U44" s="1" t="s">
        <v>149</v>
      </c>
      <c r="V44" s="1" t="s">
        <v>150</v>
      </c>
      <c r="W44" s="1" t="s">
        <v>151</v>
      </c>
      <c r="X44" s="14">
        <v>36</v>
      </c>
      <c r="Y44" s="10">
        <v>0</v>
      </c>
      <c r="Z44" s="10">
        <v>0</v>
      </c>
      <c r="AA44" s="10">
        <v>0</v>
      </c>
      <c r="AB44" s="20">
        <v>0</v>
      </c>
      <c r="AC44" s="10">
        <v>212741216.44999999</v>
      </c>
      <c r="AD44" s="10">
        <v>0</v>
      </c>
      <c r="AE44" s="10">
        <v>212741216.47</v>
      </c>
      <c r="AF44" s="25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1</v>
      </c>
      <c r="AL44" s="10">
        <v>0</v>
      </c>
      <c r="AM44" s="10">
        <v>0</v>
      </c>
      <c r="AN44" s="20">
        <v>300000</v>
      </c>
      <c r="AO44" s="10">
        <v>0</v>
      </c>
      <c r="AP44" s="10">
        <v>0</v>
      </c>
      <c r="AQ44" s="10">
        <v>1</v>
      </c>
      <c r="AR44" s="25">
        <v>1</v>
      </c>
      <c r="AS44" s="10">
        <v>0</v>
      </c>
      <c r="AT44" s="10">
        <v>0</v>
      </c>
      <c r="AU44" s="10">
        <v>0</v>
      </c>
      <c r="AV44" s="10">
        <v>0</v>
      </c>
      <c r="AW44" s="1" t="s">
        <v>30</v>
      </c>
      <c r="AX44" s="13" t="s">
        <v>95</v>
      </c>
      <c r="AY44" s="1" t="s">
        <v>5</v>
      </c>
      <c r="AZ44" s="1" t="s">
        <v>20</v>
      </c>
      <c r="BA44" s="1" t="s">
        <v>5</v>
      </c>
    </row>
    <row r="45" spans="1:53" ht="60">
      <c r="A45" s="1">
        <v>2017</v>
      </c>
      <c r="B45" s="13" t="s">
        <v>27</v>
      </c>
      <c r="C45" s="1" t="s">
        <v>24</v>
      </c>
      <c r="D45" s="13" t="s">
        <v>46</v>
      </c>
      <c r="E45" s="1" t="s">
        <v>47</v>
      </c>
      <c r="F45" s="1" t="s">
        <v>15</v>
      </c>
      <c r="G45" s="13" t="s">
        <v>48</v>
      </c>
      <c r="H45" s="13" t="s">
        <v>71</v>
      </c>
      <c r="I45" s="1" t="s">
        <v>19</v>
      </c>
      <c r="J45" s="13" t="s">
        <v>398</v>
      </c>
      <c r="K45" s="1" t="s">
        <v>181</v>
      </c>
      <c r="L45" s="1" t="s">
        <v>181</v>
      </c>
      <c r="M45" s="1" t="s">
        <v>86</v>
      </c>
      <c r="N45" s="1" t="s">
        <v>87</v>
      </c>
      <c r="O45" s="14" t="s">
        <v>3</v>
      </c>
      <c r="P45" s="1" t="s">
        <v>4</v>
      </c>
      <c r="Q45" s="1" t="s">
        <v>50</v>
      </c>
      <c r="R45" s="1" t="s">
        <v>51</v>
      </c>
      <c r="S45" s="1" t="s">
        <v>38</v>
      </c>
      <c r="T45" s="1" t="s">
        <v>39</v>
      </c>
      <c r="U45" s="1" t="s">
        <v>182</v>
      </c>
      <c r="V45" s="1" t="s">
        <v>183</v>
      </c>
      <c r="W45" s="1" t="s">
        <v>184</v>
      </c>
      <c r="X45" s="14">
        <v>30</v>
      </c>
      <c r="Y45" s="10">
        <v>0</v>
      </c>
      <c r="Z45" s="10">
        <v>800000</v>
      </c>
      <c r="AA45" s="10">
        <v>800000</v>
      </c>
      <c r="AB45" s="20">
        <v>600000</v>
      </c>
      <c r="AC45" s="10">
        <v>145539208.09</v>
      </c>
      <c r="AD45" s="10">
        <v>0</v>
      </c>
      <c r="AE45" s="10">
        <v>168845427.13999999</v>
      </c>
      <c r="AF45" s="25">
        <v>23306219</v>
      </c>
      <c r="AG45" s="10">
        <v>0</v>
      </c>
      <c r="AH45" s="10">
        <v>0</v>
      </c>
      <c r="AI45" s="10">
        <v>0</v>
      </c>
      <c r="AJ45" s="10">
        <v>0</v>
      </c>
      <c r="AK45" s="10">
        <v>24858965.960000001</v>
      </c>
      <c r="AL45" s="10">
        <v>300000</v>
      </c>
      <c r="AM45" s="10">
        <v>300000</v>
      </c>
      <c r="AN45" s="20">
        <v>400000</v>
      </c>
      <c r="AO45" s="10">
        <v>22364740.370000001</v>
      </c>
      <c r="AP45" s="10">
        <v>0</v>
      </c>
      <c r="AQ45" s="10">
        <v>24858965.960000001</v>
      </c>
      <c r="AR45" s="25">
        <v>2494225.59</v>
      </c>
      <c r="AS45" s="10">
        <v>0</v>
      </c>
      <c r="AT45" s="10">
        <v>0</v>
      </c>
      <c r="AU45" s="10">
        <v>0</v>
      </c>
      <c r="AV45" s="10">
        <v>0</v>
      </c>
      <c r="AW45" s="1" t="s">
        <v>30</v>
      </c>
      <c r="AX45" s="13" t="s">
        <v>95</v>
      </c>
      <c r="AY45" s="1" t="s">
        <v>5</v>
      </c>
      <c r="AZ45" s="1" t="s">
        <v>5</v>
      </c>
      <c r="BA45" s="1" t="s">
        <v>5</v>
      </c>
    </row>
    <row r="46" spans="1:53" ht="60">
      <c r="A46" s="1">
        <v>2017</v>
      </c>
      <c r="B46" s="13" t="s">
        <v>27</v>
      </c>
      <c r="C46" s="1" t="s">
        <v>24</v>
      </c>
      <c r="D46" s="13" t="s">
        <v>46</v>
      </c>
      <c r="E46" s="1" t="s">
        <v>47</v>
      </c>
      <c r="F46" s="1" t="s">
        <v>70</v>
      </c>
      <c r="G46" s="13" t="s">
        <v>48</v>
      </c>
      <c r="H46" s="13" t="s">
        <v>71</v>
      </c>
      <c r="I46" s="1" t="s">
        <v>106</v>
      </c>
      <c r="J46" s="13" t="s">
        <v>399</v>
      </c>
      <c r="K46" s="1" t="s">
        <v>188</v>
      </c>
      <c r="L46" s="1" t="s">
        <v>188</v>
      </c>
      <c r="M46" s="1" t="s">
        <v>86</v>
      </c>
      <c r="N46" s="1" t="s">
        <v>87</v>
      </c>
      <c r="O46" s="14" t="s">
        <v>42</v>
      </c>
      <c r="P46" s="1" t="s">
        <v>4</v>
      </c>
      <c r="Q46" s="1" t="s">
        <v>50</v>
      </c>
      <c r="R46" s="1" t="s">
        <v>51</v>
      </c>
      <c r="S46" s="1" t="s">
        <v>17</v>
      </c>
      <c r="T46" s="1" t="s">
        <v>18</v>
      </c>
      <c r="U46" s="1" t="s">
        <v>93</v>
      </c>
      <c r="V46" s="1" t="s">
        <v>123</v>
      </c>
      <c r="W46" s="1" t="s">
        <v>189</v>
      </c>
      <c r="X46" s="14">
        <v>30</v>
      </c>
      <c r="Y46" s="10">
        <v>1155295.78</v>
      </c>
      <c r="Z46" s="10">
        <v>150000</v>
      </c>
      <c r="AA46" s="10">
        <v>150000</v>
      </c>
      <c r="AB46" s="20">
        <v>1000000</v>
      </c>
      <c r="AC46" s="10">
        <v>118584057.23</v>
      </c>
      <c r="AD46" s="10">
        <v>829426.55</v>
      </c>
      <c r="AE46" s="10">
        <v>120905440.93000001</v>
      </c>
      <c r="AF46" s="25">
        <v>2321383</v>
      </c>
      <c r="AG46" s="10">
        <v>0</v>
      </c>
      <c r="AH46" s="10">
        <v>0</v>
      </c>
      <c r="AI46" s="10">
        <v>0</v>
      </c>
      <c r="AJ46" s="10">
        <v>0</v>
      </c>
      <c r="AK46" s="10">
        <v>22047867.32</v>
      </c>
      <c r="AL46" s="10">
        <v>150000</v>
      </c>
      <c r="AM46" s="10">
        <v>150000</v>
      </c>
      <c r="AN46" s="20">
        <v>300000</v>
      </c>
      <c r="AO46" s="10">
        <v>21881981.91</v>
      </c>
      <c r="AP46" s="10">
        <v>0</v>
      </c>
      <c r="AQ46" s="10">
        <v>22047867.32</v>
      </c>
      <c r="AR46" s="25">
        <v>165885.41</v>
      </c>
      <c r="AS46" s="10">
        <v>0</v>
      </c>
      <c r="AT46" s="10">
        <v>0</v>
      </c>
      <c r="AU46" s="10">
        <v>0</v>
      </c>
      <c r="AV46" s="10">
        <v>0</v>
      </c>
      <c r="AW46" s="1" t="s">
        <v>30</v>
      </c>
      <c r="AX46" s="13" t="s">
        <v>95</v>
      </c>
      <c r="AY46" s="1" t="s">
        <v>5</v>
      </c>
      <c r="AZ46" s="1" t="s">
        <v>5</v>
      </c>
      <c r="BA46" s="1" t="s">
        <v>5</v>
      </c>
    </row>
    <row r="47" spans="1:53" ht="45">
      <c r="A47" s="1">
        <v>2017</v>
      </c>
      <c r="B47" s="13" t="s">
        <v>27</v>
      </c>
      <c r="C47" s="1" t="s">
        <v>24</v>
      </c>
      <c r="D47" s="13" t="s">
        <v>46</v>
      </c>
      <c r="E47" s="1" t="s">
        <v>47</v>
      </c>
      <c r="F47" s="1" t="s">
        <v>70</v>
      </c>
      <c r="G47" s="13" t="s">
        <v>48</v>
      </c>
      <c r="H47" s="13" t="s">
        <v>71</v>
      </c>
      <c r="I47" s="1" t="s">
        <v>106</v>
      </c>
      <c r="J47" s="13" t="s">
        <v>400</v>
      </c>
      <c r="K47" s="1" t="s">
        <v>107</v>
      </c>
      <c r="L47" s="1" t="s">
        <v>107</v>
      </c>
      <c r="M47" s="1" t="s">
        <v>86</v>
      </c>
      <c r="N47" s="1" t="s">
        <v>87</v>
      </c>
      <c r="O47" s="14" t="s">
        <v>12</v>
      </c>
      <c r="P47" s="1" t="s">
        <v>4</v>
      </c>
      <c r="Q47" s="1" t="s">
        <v>50</v>
      </c>
      <c r="R47" s="1" t="s">
        <v>51</v>
      </c>
      <c r="S47" s="1" t="s">
        <v>17</v>
      </c>
      <c r="T47" s="1" t="s">
        <v>18</v>
      </c>
      <c r="U47" s="1" t="s">
        <v>93</v>
      </c>
      <c r="V47" s="1" t="s">
        <v>108</v>
      </c>
      <c r="W47" s="1" t="s">
        <v>109</v>
      </c>
      <c r="X47" s="14">
        <v>30</v>
      </c>
      <c r="Y47" s="10">
        <v>19135403.399999999</v>
      </c>
      <c r="Z47" s="10">
        <v>10000000</v>
      </c>
      <c r="AA47" s="10">
        <v>10000000</v>
      </c>
      <c r="AB47" s="20">
        <v>6000000</v>
      </c>
      <c r="AC47" s="10">
        <v>195483065.84</v>
      </c>
      <c r="AD47" s="10">
        <v>1151427.6000000001</v>
      </c>
      <c r="AE47" s="10">
        <v>206828010</v>
      </c>
      <c r="AF47" s="25">
        <v>20286830</v>
      </c>
      <c r="AG47" s="10">
        <v>0</v>
      </c>
      <c r="AH47" s="10">
        <v>0</v>
      </c>
      <c r="AI47" s="10">
        <v>0</v>
      </c>
      <c r="AJ47" s="10">
        <v>0</v>
      </c>
      <c r="AK47" s="10">
        <v>39442456.990000002</v>
      </c>
      <c r="AL47" s="10">
        <v>500000</v>
      </c>
      <c r="AM47" s="10">
        <v>500000</v>
      </c>
      <c r="AN47" s="20">
        <v>3000000</v>
      </c>
      <c r="AO47" s="10">
        <v>37022780.210000001</v>
      </c>
      <c r="AP47" s="10">
        <v>0</v>
      </c>
      <c r="AQ47" s="10">
        <v>39442456.990000002</v>
      </c>
      <c r="AR47" s="25">
        <v>2419676.7799999998</v>
      </c>
      <c r="AS47" s="10">
        <v>0</v>
      </c>
      <c r="AT47" s="10">
        <v>0</v>
      </c>
      <c r="AU47" s="10">
        <v>0</v>
      </c>
      <c r="AV47" s="10">
        <v>0</v>
      </c>
      <c r="AW47" s="1" t="s">
        <v>30</v>
      </c>
      <c r="AX47" s="13" t="s">
        <v>95</v>
      </c>
      <c r="AY47" s="1" t="s">
        <v>5</v>
      </c>
      <c r="AZ47" s="1" t="s">
        <v>5</v>
      </c>
      <c r="BA47" s="1" t="s">
        <v>5</v>
      </c>
    </row>
    <row r="48" spans="1:53" ht="45">
      <c r="A48" s="1">
        <v>2017</v>
      </c>
      <c r="B48" s="13" t="s">
        <v>27</v>
      </c>
      <c r="C48" s="1" t="s">
        <v>24</v>
      </c>
      <c r="D48" s="13" t="s">
        <v>46</v>
      </c>
      <c r="E48" s="1" t="s">
        <v>47</v>
      </c>
      <c r="F48" s="1" t="s">
        <v>6</v>
      </c>
      <c r="G48" s="13" t="s">
        <v>48</v>
      </c>
      <c r="H48" s="13" t="s">
        <v>71</v>
      </c>
      <c r="I48" s="1" t="s">
        <v>60</v>
      </c>
      <c r="J48" s="13" t="s">
        <v>401</v>
      </c>
      <c r="K48" s="1" t="s">
        <v>160</v>
      </c>
      <c r="L48" s="1" t="s">
        <v>160</v>
      </c>
      <c r="M48" s="1" t="s">
        <v>86</v>
      </c>
      <c r="N48" s="1" t="s">
        <v>87</v>
      </c>
      <c r="O48" s="14" t="s">
        <v>12</v>
      </c>
      <c r="P48" s="1" t="s">
        <v>4</v>
      </c>
      <c r="Q48" s="1" t="s">
        <v>50</v>
      </c>
      <c r="R48" s="1" t="s">
        <v>51</v>
      </c>
      <c r="S48" s="1" t="s">
        <v>17</v>
      </c>
      <c r="T48" s="1" t="s">
        <v>18</v>
      </c>
      <c r="U48" s="1" t="s">
        <v>161</v>
      </c>
      <c r="V48" s="1" t="s">
        <v>162</v>
      </c>
      <c r="W48" s="1" t="s">
        <v>163</v>
      </c>
      <c r="X48" s="14">
        <v>30</v>
      </c>
      <c r="Y48" s="10">
        <v>3004668.9</v>
      </c>
      <c r="Z48" s="10">
        <v>1500000</v>
      </c>
      <c r="AA48" s="10">
        <v>1500000</v>
      </c>
      <c r="AB48" s="20">
        <v>0</v>
      </c>
      <c r="AC48" s="10">
        <v>31600068.210000001</v>
      </c>
      <c r="AD48" s="10">
        <v>0</v>
      </c>
      <c r="AE48" s="10">
        <v>41600068.210000001</v>
      </c>
      <c r="AF48" s="25">
        <v>10000000</v>
      </c>
      <c r="AG48" s="10">
        <v>0</v>
      </c>
      <c r="AH48" s="10">
        <v>0</v>
      </c>
      <c r="AI48" s="10">
        <v>0</v>
      </c>
      <c r="AJ48" s="10">
        <v>0</v>
      </c>
      <c r="AK48" s="10">
        <v>71637.86</v>
      </c>
      <c r="AL48" s="10">
        <v>300000</v>
      </c>
      <c r="AM48" s="10">
        <v>300000</v>
      </c>
      <c r="AN48" s="20">
        <v>0</v>
      </c>
      <c r="AO48" s="10">
        <v>71637.86</v>
      </c>
      <c r="AP48" s="10">
        <v>0</v>
      </c>
      <c r="AQ48" s="10">
        <v>71637.86</v>
      </c>
      <c r="AR48" s="25">
        <v>0</v>
      </c>
      <c r="AS48" s="10">
        <v>0</v>
      </c>
      <c r="AT48" s="10">
        <v>0</v>
      </c>
      <c r="AU48" s="10">
        <v>0</v>
      </c>
      <c r="AV48" s="10">
        <v>0</v>
      </c>
      <c r="AW48" s="1" t="s">
        <v>30</v>
      </c>
      <c r="AX48" s="13" t="s">
        <v>95</v>
      </c>
      <c r="AY48" s="1" t="s">
        <v>20</v>
      </c>
      <c r="AZ48" s="1" t="s">
        <v>5</v>
      </c>
      <c r="BA48" s="1" t="s">
        <v>5</v>
      </c>
    </row>
    <row r="49" spans="1:53" ht="60">
      <c r="A49" s="1">
        <v>2017</v>
      </c>
      <c r="B49" s="13" t="s">
        <v>27</v>
      </c>
      <c r="C49" s="1" t="s">
        <v>24</v>
      </c>
      <c r="D49" s="13" t="s">
        <v>46</v>
      </c>
      <c r="E49" s="1" t="s">
        <v>47</v>
      </c>
      <c r="F49" s="1" t="s">
        <v>1</v>
      </c>
      <c r="G49" s="13" t="s">
        <v>48</v>
      </c>
      <c r="H49" s="13" t="s">
        <v>71</v>
      </c>
      <c r="I49" s="1" t="s">
        <v>132</v>
      </c>
      <c r="J49" s="13" t="s">
        <v>402</v>
      </c>
      <c r="K49" s="1" t="s">
        <v>185</v>
      </c>
      <c r="L49" s="1" t="s">
        <v>185</v>
      </c>
      <c r="M49" s="1" t="s">
        <v>86</v>
      </c>
      <c r="N49" s="1" t="s">
        <v>87</v>
      </c>
      <c r="O49" s="14" t="s">
        <v>12</v>
      </c>
      <c r="P49" s="1" t="s">
        <v>4</v>
      </c>
      <c r="Q49" s="1" t="s">
        <v>50</v>
      </c>
      <c r="R49" s="1" t="s">
        <v>51</v>
      </c>
      <c r="S49" s="1" t="s">
        <v>38</v>
      </c>
      <c r="T49" s="1" t="s">
        <v>39</v>
      </c>
      <c r="U49" s="1" t="s">
        <v>182</v>
      </c>
      <c r="V49" s="1" t="s">
        <v>186</v>
      </c>
      <c r="W49" s="1" t="s">
        <v>187</v>
      </c>
      <c r="X49" s="14">
        <v>30</v>
      </c>
      <c r="Y49" s="10">
        <v>0</v>
      </c>
      <c r="Z49" s="10">
        <v>1500000</v>
      </c>
      <c r="AA49" s="10">
        <v>1500000</v>
      </c>
      <c r="AB49" s="20">
        <v>0</v>
      </c>
      <c r="AC49" s="10">
        <v>64513674.299999997</v>
      </c>
      <c r="AD49" s="10">
        <v>0</v>
      </c>
      <c r="AE49" s="10">
        <v>151331366.63999999</v>
      </c>
      <c r="AF49" s="25">
        <v>86817692</v>
      </c>
      <c r="AG49" s="10">
        <v>0</v>
      </c>
      <c r="AH49" s="10">
        <v>0</v>
      </c>
      <c r="AI49" s="10">
        <v>0</v>
      </c>
      <c r="AJ49" s="10">
        <v>0</v>
      </c>
      <c r="AK49" s="10">
        <v>30057953.739999998</v>
      </c>
      <c r="AL49" s="10">
        <v>300000</v>
      </c>
      <c r="AM49" s="10">
        <v>300000</v>
      </c>
      <c r="AN49" s="20">
        <v>0</v>
      </c>
      <c r="AO49" s="10">
        <v>28160830.41</v>
      </c>
      <c r="AP49" s="10">
        <v>0</v>
      </c>
      <c r="AQ49" s="10">
        <v>30057953.739999998</v>
      </c>
      <c r="AR49" s="25">
        <v>2109492.62</v>
      </c>
      <c r="AS49" s="10">
        <v>0</v>
      </c>
      <c r="AT49" s="10">
        <v>0</v>
      </c>
      <c r="AU49" s="10">
        <v>0</v>
      </c>
      <c r="AV49" s="10">
        <v>0</v>
      </c>
      <c r="AW49" s="1" t="s">
        <v>30</v>
      </c>
      <c r="AX49" s="13" t="s">
        <v>95</v>
      </c>
      <c r="AY49" s="1" t="s">
        <v>5</v>
      </c>
      <c r="AZ49" s="1" t="s">
        <v>5</v>
      </c>
      <c r="BA49" s="1" t="s">
        <v>5</v>
      </c>
    </row>
    <row r="50" spans="1:53" ht="45">
      <c r="A50" s="1">
        <v>2017</v>
      </c>
      <c r="B50" s="13" t="s">
        <v>27</v>
      </c>
      <c r="C50" s="1" t="s">
        <v>24</v>
      </c>
      <c r="D50" s="13" t="s">
        <v>46</v>
      </c>
      <c r="E50" s="1" t="s">
        <v>47</v>
      </c>
      <c r="F50" s="1" t="s">
        <v>1</v>
      </c>
      <c r="G50" s="13" t="s">
        <v>48</v>
      </c>
      <c r="H50" s="13" t="s">
        <v>71</v>
      </c>
      <c r="I50" s="1" t="s">
        <v>49</v>
      </c>
      <c r="J50" s="13" t="s">
        <v>403</v>
      </c>
      <c r="K50" s="1" t="s">
        <v>85</v>
      </c>
      <c r="L50" s="1" t="s">
        <v>85</v>
      </c>
      <c r="M50" s="1" t="s">
        <v>86</v>
      </c>
      <c r="N50" s="1" t="s">
        <v>87</v>
      </c>
      <c r="O50" s="14" t="s">
        <v>16</v>
      </c>
      <c r="P50" s="1" t="s">
        <v>7</v>
      </c>
      <c r="Q50" s="1" t="s">
        <v>50</v>
      </c>
      <c r="R50" s="1" t="s">
        <v>51</v>
      </c>
      <c r="S50" s="1" t="s">
        <v>17</v>
      </c>
      <c r="T50" s="1" t="s">
        <v>18</v>
      </c>
      <c r="U50" s="1" t="s">
        <v>88</v>
      </c>
      <c r="X50" s="14">
        <v>24</v>
      </c>
      <c r="Y50" s="10">
        <v>0</v>
      </c>
      <c r="Z50" s="10">
        <v>200000</v>
      </c>
      <c r="AA50" s="10">
        <v>200000</v>
      </c>
      <c r="AB50" s="20">
        <v>0</v>
      </c>
      <c r="AC50" s="10">
        <v>0</v>
      </c>
      <c r="AD50" s="10">
        <v>0</v>
      </c>
      <c r="AE50" s="10">
        <v>89301718.310000002</v>
      </c>
      <c r="AF50" s="25">
        <v>0</v>
      </c>
      <c r="AG50" s="10">
        <v>18199253</v>
      </c>
      <c r="AH50" s="10">
        <v>54008392</v>
      </c>
      <c r="AI50" s="10">
        <v>17094072</v>
      </c>
      <c r="AJ50" s="10">
        <v>0</v>
      </c>
      <c r="AK50" s="10">
        <v>10815197.25</v>
      </c>
      <c r="AL50" s="10">
        <v>190000</v>
      </c>
      <c r="AM50" s="10">
        <v>190000</v>
      </c>
      <c r="AN50" s="20">
        <v>2300000</v>
      </c>
      <c r="AO50" s="10">
        <v>3202955.17</v>
      </c>
      <c r="AP50" s="10">
        <v>0</v>
      </c>
      <c r="AQ50" s="10">
        <v>10815197.25</v>
      </c>
      <c r="AR50" s="25">
        <v>7612242.0800000001</v>
      </c>
      <c r="AS50" s="10">
        <v>0</v>
      </c>
      <c r="AT50" s="10">
        <v>0</v>
      </c>
      <c r="AU50" s="10">
        <v>0</v>
      </c>
      <c r="AV50" s="10">
        <v>0</v>
      </c>
      <c r="AW50" s="1" t="s">
        <v>30</v>
      </c>
      <c r="AX50" s="13" t="s">
        <v>89</v>
      </c>
      <c r="AY50" s="1" t="s">
        <v>5</v>
      </c>
      <c r="AZ50" s="1" t="s">
        <v>5</v>
      </c>
      <c r="BA50" s="1" t="s">
        <v>5</v>
      </c>
    </row>
    <row r="51" spans="1:53" ht="45">
      <c r="A51" s="1">
        <v>2017</v>
      </c>
      <c r="B51" s="13" t="s">
        <v>27</v>
      </c>
      <c r="C51" s="1" t="s">
        <v>24</v>
      </c>
      <c r="D51" s="13" t="s">
        <v>46</v>
      </c>
      <c r="E51" s="1" t="s">
        <v>47</v>
      </c>
      <c r="F51" s="1" t="s">
        <v>1</v>
      </c>
      <c r="G51" s="13" t="s">
        <v>48</v>
      </c>
      <c r="H51" s="13" t="s">
        <v>71</v>
      </c>
      <c r="I51" s="1" t="s">
        <v>49</v>
      </c>
      <c r="J51" s="13" t="s">
        <v>404</v>
      </c>
      <c r="K51" s="1" t="s">
        <v>90</v>
      </c>
      <c r="L51" s="1" t="s">
        <v>90</v>
      </c>
      <c r="M51" s="1" t="s">
        <v>86</v>
      </c>
      <c r="N51" s="1" t="s">
        <v>87</v>
      </c>
      <c r="O51" s="14" t="s">
        <v>16</v>
      </c>
      <c r="P51" s="1" t="s">
        <v>7</v>
      </c>
      <c r="Q51" s="1" t="s">
        <v>50</v>
      </c>
      <c r="R51" s="1" t="s">
        <v>51</v>
      </c>
      <c r="S51" s="1" t="s">
        <v>17</v>
      </c>
      <c r="T51" s="1" t="s">
        <v>18</v>
      </c>
      <c r="U51" s="1" t="s">
        <v>91</v>
      </c>
      <c r="X51" s="14">
        <v>12</v>
      </c>
      <c r="Y51" s="10">
        <v>0</v>
      </c>
      <c r="Z51" s="10">
        <v>500000</v>
      </c>
      <c r="AA51" s="10">
        <v>500000</v>
      </c>
      <c r="AB51" s="20">
        <v>0</v>
      </c>
      <c r="AC51" s="10">
        <v>0</v>
      </c>
      <c r="AD51" s="10">
        <v>0</v>
      </c>
      <c r="AE51" s="10">
        <v>140048766.63999999</v>
      </c>
      <c r="AF51" s="25">
        <v>2159888</v>
      </c>
      <c r="AG51" s="10">
        <v>122859894</v>
      </c>
      <c r="AH51" s="10">
        <v>15028983</v>
      </c>
      <c r="AI51" s="10">
        <v>0</v>
      </c>
      <c r="AJ51" s="10">
        <v>0</v>
      </c>
      <c r="AK51" s="10">
        <v>10069590.539999999</v>
      </c>
      <c r="AL51" s="10">
        <v>200000</v>
      </c>
      <c r="AM51" s="10">
        <v>200000</v>
      </c>
      <c r="AN51" s="20">
        <v>3000000</v>
      </c>
      <c r="AO51" s="10">
        <v>5140204.8</v>
      </c>
      <c r="AP51" s="10">
        <v>1870841.24</v>
      </c>
      <c r="AQ51" s="10">
        <v>10069590.539999999</v>
      </c>
      <c r="AR51" s="25">
        <v>496186</v>
      </c>
      <c r="AS51" s="10">
        <v>200000</v>
      </c>
      <c r="AT51" s="10">
        <v>0</v>
      </c>
      <c r="AU51" s="10">
        <v>0</v>
      </c>
      <c r="AV51" s="10">
        <v>0</v>
      </c>
      <c r="AW51" s="1" t="s">
        <v>30</v>
      </c>
      <c r="AX51" s="13" t="s">
        <v>89</v>
      </c>
      <c r="AY51" s="1" t="s">
        <v>5</v>
      </c>
      <c r="AZ51" s="1" t="s">
        <v>5</v>
      </c>
      <c r="BA51" s="1" t="s">
        <v>5</v>
      </c>
    </row>
    <row r="52" spans="1:53" ht="45">
      <c r="A52" s="1">
        <v>2017</v>
      </c>
      <c r="B52" s="13" t="s">
        <v>27</v>
      </c>
      <c r="C52" s="1" t="s">
        <v>24</v>
      </c>
      <c r="D52" s="13" t="s">
        <v>46</v>
      </c>
      <c r="E52" s="1" t="s">
        <v>47</v>
      </c>
      <c r="F52" s="1" t="s">
        <v>6</v>
      </c>
      <c r="G52" s="13" t="s">
        <v>48</v>
      </c>
      <c r="H52" s="13" t="s">
        <v>71</v>
      </c>
      <c r="I52" s="1" t="s">
        <v>60</v>
      </c>
      <c r="J52" s="13" t="s">
        <v>405</v>
      </c>
      <c r="K52" s="1" t="s">
        <v>104</v>
      </c>
      <c r="L52" s="1" t="s">
        <v>104</v>
      </c>
      <c r="M52" s="1" t="s">
        <v>86</v>
      </c>
      <c r="N52" s="1" t="s">
        <v>87</v>
      </c>
      <c r="O52" s="14" t="s">
        <v>16</v>
      </c>
      <c r="P52" s="1" t="s">
        <v>23</v>
      </c>
      <c r="Q52" s="1" t="s">
        <v>50</v>
      </c>
      <c r="R52" s="1" t="s">
        <v>51</v>
      </c>
      <c r="S52" s="1" t="s">
        <v>13</v>
      </c>
      <c r="T52" s="1" t="s">
        <v>14</v>
      </c>
      <c r="U52" s="1" t="s">
        <v>105</v>
      </c>
      <c r="X52" s="14">
        <v>36</v>
      </c>
      <c r="Y52" s="10">
        <v>0</v>
      </c>
      <c r="Z52" s="10">
        <v>0</v>
      </c>
      <c r="AA52" s="10">
        <v>0</v>
      </c>
      <c r="AB52" s="20">
        <v>0</v>
      </c>
      <c r="AC52" s="10">
        <v>0</v>
      </c>
      <c r="AD52" s="10">
        <v>0</v>
      </c>
      <c r="AE52" s="10">
        <v>0</v>
      </c>
      <c r="AF52" s="25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18159223.719999999</v>
      </c>
      <c r="AL52" s="10">
        <v>0</v>
      </c>
      <c r="AM52" s="10">
        <v>0</v>
      </c>
      <c r="AN52" s="20">
        <v>0</v>
      </c>
      <c r="AO52" s="10">
        <v>17408995.030000001</v>
      </c>
      <c r="AP52" s="10">
        <v>0</v>
      </c>
      <c r="AQ52" s="10">
        <v>18159223.719999999</v>
      </c>
      <c r="AR52" s="25">
        <v>750228.69</v>
      </c>
      <c r="AS52" s="10">
        <v>0</v>
      </c>
      <c r="AT52" s="10">
        <v>0</v>
      </c>
      <c r="AU52" s="10">
        <v>0</v>
      </c>
      <c r="AV52" s="10">
        <v>0</v>
      </c>
      <c r="AW52" s="1" t="s">
        <v>30</v>
      </c>
      <c r="AX52" s="13" t="s">
        <v>95</v>
      </c>
      <c r="AY52" s="1" t="s">
        <v>5</v>
      </c>
      <c r="AZ52" s="1" t="s">
        <v>5</v>
      </c>
      <c r="BA52" s="1" t="s">
        <v>5</v>
      </c>
    </row>
    <row r="53" spans="1:53" ht="45">
      <c r="A53" s="1">
        <v>2017</v>
      </c>
      <c r="B53" s="13" t="s">
        <v>27</v>
      </c>
      <c r="C53" s="1" t="s">
        <v>24</v>
      </c>
      <c r="D53" s="13" t="s">
        <v>46</v>
      </c>
      <c r="E53" s="1" t="s">
        <v>47</v>
      </c>
      <c r="F53" s="1" t="s">
        <v>15</v>
      </c>
      <c r="G53" s="13" t="s">
        <v>48</v>
      </c>
      <c r="H53" s="13" t="s">
        <v>71</v>
      </c>
      <c r="I53" s="1" t="s">
        <v>32</v>
      </c>
      <c r="J53" s="13" t="s">
        <v>406</v>
      </c>
      <c r="K53" s="1" t="s">
        <v>211</v>
      </c>
      <c r="L53" s="1" t="s">
        <v>211</v>
      </c>
      <c r="M53" s="1" t="s">
        <v>86</v>
      </c>
      <c r="N53" s="1" t="s">
        <v>87</v>
      </c>
      <c r="O53" s="14" t="s">
        <v>16</v>
      </c>
      <c r="P53" s="1" t="s">
        <v>7</v>
      </c>
      <c r="Q53" s="1" t="s">
        <v>50</v>
      </c>
      <c r="R53" s="1" t="s">
        <v>51</v>
      </c>
      <c r="S53" s="1" t="s">
        <v>13</v>
      </c>
      <c r="T53" s="1" t="s">
        <v>14</v>
      </c>
      <c r="U53" s="1" t="s">
        <v>141</v>
      </c>
      <c r="X53" s="14">
        <v>36</v>
      </c>
      <c r="Y53" s="10">
        <v>0</v>
      </c>
      <c r="Z53" s="10">
        <v>600000</v>
      </c>
      <c r="AA53" s="10">
        <v>600000</v>
      </c>
      <c r="AB53" s="20">
        <v>1000000</v>
      </c>
      <c r="AC53" s="10">
        <v>0</v>
      </c>
      <c r="AD53" s="10">
        <v>0</v>
      </c>
      <c r="AE53" s="10">
        <v>574128981.63</v>
      </c>
      <c r="AF53" s="25">
        <v>6510106</v>
      </c>
      <c r="AG53" s="10">
        <v>103477563</v>
      </c>
      <c r="AH53" s="10">
        <v>203605255</v>
      </c>
      <c r="AI53" s="10">
        <v>198716604</v>
      </c>
      <c r="AJ53" s="10">
        <v>61819453</v>
      </c>
      <c r="AK53" s="10">
        <v>31663569.739999998</v>
      </c>
      <c r="AL53" s="10">
        <v>1500000</v>
      </c>
      <c r="AM53" s="10">
        <v>1500000</v>
      </c>
      <c r="AN53" s="20">
        <v>3000000</v>
      </c>
      <c r="AO53" s="10">
        <v>28025049.010000002</v>
      </c>
      <c r="AP53" s="10">
        <v>0</v>
      </c>
      <c r="AQ53" s="10">
        <v>31663569.739999998</v>
      </c>
      <c r="AR53" s="25">
        <v>1006228</v>
      </c>
      <c r="AS53" s="10">
        <v>629338.57999999996</v>
      </c>
      <c r="AT53" s="10">
        <v>20000</v>
      </c>
      <c r="AU53" s="10">
        <v>0</v>
      </c>
      <c r="AV53" s="10">
        <v>0</v>
      </c>
      <c r="AW53" s="1" t="s">
        <v>30</v>
      </c>
      <c r="AX53" s="13" t="s">
        <v>118</v>
      </c>
      <c r="AY53" s="1" t="s">
        <v>5</v>
      </c>
      <c r="AZ53" s="1" t="s">
        <v>20</v>
      </c>
      <c r="BA53" s="1" t="s">
        <v>5</v>
      </c>
    </row>
    <row r="54" spans="1:53" ht="105">
      <c r="A54" s="1">
        <v>2017</v>
      </c>
      <c r="B54" s="13" t="s">
        <v>27</v>
      </c>
      <c r="C54" s="1" t="s">
        <v>24</v>
      </c>
      <c r="D54" s="13" t="s">
        <v>46</v>
      </c>
      <c r="E54" s="1" t="s">
        <v>47</v>
      </c>
      <c r="F54" s="1" t="s">
        <v>15</v>
      </c>
      <c r="G54" s="13" t="s">
        <v>48</v>
      </c>
      <c r="H54" s="13" t="s">
        <v>71</v>
      </c>
      <c r="I54" s="1" t="s">
        <v>32</v>
      </c>
      <c r="J54" s="13" t="s">
        <v>407</v>
      </c>
      <c r="K54" s="1" t="s">
        <v>212</v>
      </c>
      <c r="L54" s="1" t="s">
        <v>212</v>
      </c>
      <c r="M54" s="1" t="s">
        <v>86</v>
      </c>
      <c r="N54" s="1" t="s">
        <v>87</v>
      </c>
      <c r="O54" s="14" t="s">
        <v>16</v>
      </c>
      <c r="P54" s="1" t="s">
        <v>7</v>
      </c>
      <c r="Q54" s="1" t="s">
        <v>50</v>
      </c>
      <c r="R54" s="1" t="s">
        <v>51</v>
      </c>
      <c r="S54" s="1" t="s">
        <v>17</v>
      </c>
      <c r="T54" s="1" t="s">
        <v>18</v>
      </c>
      <c r="U54" s="1" t="s">
        <v>8</v>
      </c>
      <c r="X54" s="14">
        <v>30</v>
      </c>
      <c r="Y54" s="10">
        <v>0</v>
      </c>
      <c r="Z54" s="10">
        <v>2000000</v>
      </c>
      <c r="AA54" s="10">
        <v>2000000</v>
      </c>
      <c r="AB54" s="20">
        <v>0</v>
      </c>
      <c r="AC54" s="10">
        <v>0</v>
      </c>
      <c r="AD54" s="10">
        <v>0</v>
      </c>
      <c r="AE54" s="10">
        <v>1</v>
      </c>
      <c r="AF54" s="25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46400000</v>
      </c>
      <c r="AL54" s="10">
        <v>600000</v>
      </c>
      <c r="AM54" s="10">
        <v>600000</v>
      </c>
      <c r="AN54" s="20">
        <v>0</v>
      </c>
      <c r="AO54" s="10">
        <v>35193947.590000004</v>
      </c>
      <c r="AP54" s="10">
        <v>0</v>
      </c>
      <c r="AQ54" s="10">
        <v>46400000</v>
      </c>
      <c r="AR54" s="25">
        <v>11206052.41</v>
      </c>
      <c r="AS54" s="10">
        <v>0</v>
      </c>
      <c r="AT54" s="10">
        <v>0</v>
      </c>
      <c r="AU54" s="10">
        <v>0</v>
      </c>
      <c r="AV54" s="10">
        <v>0</v>
      </c>
      <c r="AW54" s="1" t="s">
        <v>30</v>
      </c>
      <c r="AX54" s="13" t="s">
        <v>95</v>
      </c>
      <c r="AY54" s="1" t="s">
        <v>5</v>
      </c>
      <c r="AZ54" s="1" t="s">
        <v>20</v>
      </c>
      <c r="BA54" s="1" t="s">
        <v>5</v>
      </c>
    </row>
    <row r="55" spans="1:53" ht="45">
      <c r="A55" s="1">
        <v>2017</v>
      </c>
      <c r="B55" s="13" t="s">
        <v>27</v>
      </c>
      <c r="C55" s="1" t="s">
        <v>24</v>
      </c>
      <c r="D55" s="13" t="s">
        <v>46</v>
      </c>
      <c r="E55" s="1" t="s">
        <v>47</v>
      </c>
      <c r="F55" s="1" t="s">
        <v>15</v>
      </c>
      <c r="G55" s="13" t="s">
        <v>48</v>
      </c>
      <c r="H55" s="13" t="s">
        <v>71</v>
      </c>
      <c r="I55" s="1" t="s">
        <v>32</v>
      </c>
      <c r="J55" s="13" t="s">
        <v>408</v>
      </c>
      <c r="K55" s="1" t="s">
        <v>216</v>
      </c>
      <c r="L55" s="1" t="s">
        <v>216</v>
      </c>
      <c r="M55" s="1" t="s">
        <v>86</v>
      </c>
      <c r="N55" s="1" t="s">
        <v>87</v>
      </c>
      <c r="O55" s="14" t="s">
        <v>16</v>
      </c>
      <c r="P55" s="1" t="s">
        <v>7</v>
      </c>
      <c r="Q55" s="1" t="s">
        <v>50</v>
      </c>
      <c r="R55" s="1" t="s">
        <v>51</v>
      </c>
      <c r="S55" s="1" t="s">
        <v>17</v>
      </c>
      <c r="T55" s="1" t="s">
        <v>18</v>
      </c>
      <c r="U55" s="1" t="s">
        <v>141</v>
      </c>
      <c r="X55" s="14">
        <v>18</v>
      </c>
      <c r="Y55" s="10">
        <v>0</v>
      </c>
      <c r="Z55" s="10">
        <v>900000</v>
      </c>
      <c r="AA55" s="10">
        <v>900000</v>
      </c>
      <c r="AB55" s="20">
        <v>0</v>
      </c>
      <c r="AC55" s="10">
        <v>0</v>
      </c>
      <c r="AD55" s="10">
        <v>0</v>
      </c>
      <c r="AE55" s="10">
        <v>104229042.48999999</v>
      </c>
      <c r="AF55" s="25">
        <v>2870468</v>
      </c>
      <c r="AG55" s="10">
        <v>65042831</v>
      </c>
      <c r="AH55" s="10">
        <v>36315743</v>
      </c>
      <c r="AI55" s="10">
        <v>0</v>
      </c>
      <c r="AJ55" s="10">
        <v>0</v>
      </c>
      <c r="AK55" s="10">
        <v>6254099.9699999997</v>
      </c>
      <c r="AL55" s="10">
        <v>2188107</v>
      </c>
      <c r="AM55" s="10">
        <v>2188107</v>
      </c>
      <c r="AN55" s="20">
        <v>200000</v>
      </c>
      <c r="AO55" s="10">
        <v>1621083.32</v>
      </c>
      <c r="AP55" s="10">
        <v>0</v>
      </c>
      <c r="AQ55" s="10">
        <v>6254099.9699999997</v>
      </c>
      <c r="AR55" s="25">
        <v>2230000</v>
      </c>
      <c r="AS55" s="10">
        <v>1858106.92</v>
      </c>
      <c r="AT55" s="10">
        <v>544908.42000000004</v>
      </c>
      <c r="AU55" s="10">
        <v>0</v>
      </c>
      <c r="AV55" s="10">
        <v>0</v>
      </c>
      <c r="AW55" s="1" t="s">
        <v>30</v>
      </c>
      <c r="AX55" s="13" t="s">
        <v>200</v>
      </c>
      <c r="AY55" s="1" t="s">
        <v>5</v>
      </c>
      <c r="AZ55" s="1" t="s">
        <v>5</v>
      </c>
      <c r="BA55" s="1" t="s">
        <v>5</v>
      </c>
    </row>
    <row r="56" spans="1:53" ht="45">
      <c r="A56" s="1">
        <v>2017</v>
      </c>
      <c r="B56" s="13" t="s">
        <v>27</v>
      </c>
      <c r="C56" s="1" t="s">
        <v>24</v>
      </c>
      <c r="D56" s="13" t="s">
        <v>46</v>
      </c>
      <c r="E56" s="1" t="s">
        <v>47</v>
      </c>
      <c r="F56" s="1" t="s">
        <v>15</v>
      </c>
      <c r="G56" s="13" t="s">
        <v>48</v>
      </c>
      <c r="H56" s="13" t="s">
        <v>71</v>
      </c>
      <c r="I56" s="1" t="s">
        <v>32</v>
      </c>
      <c r="J56" s="13" t="s">
        <v>409</v>
      </c>
      <c r="K56" s="1" t="s">
        <v>234</v>
      </c>
      <c r="L56" s="1" t="s">
        <v>234</v>
      </c>
      <c r="M56" s="1" t="s">
        <v>86</v>
      </c>
      <c r="N56" s="1" t="s">
        <v>87</v>
      </c>
      <c r="O56" s="14" t="s">
        <v>16</v>
      </c>
      <c r="P56" s="1" t="s">
        <v>7</v>
      </c>
      <c r="Q56" s="1" t="s">
        <v>50</v>
      </c>
      <c r="R56" s="1" t="s">
        <v>51</v>
      </c>
      <c r="S56" s="1" t="s">
        <v>13</v>
      </c>
      <c r="T56" s="1" t="s">
        <v>14</v>
      </c>
      <c r="U56" s="1" t="s">
        <v>144</v>
      </c>
      <c r="X56" s="14">
        <v>48</v>
      </c>
      <c r="Y56" s="10">
        <v>0</v>
      </c>
      <c r="Z56" s="10">
        <v>4500000</v>
      </c>
      <c r="AA56" s="10">
        <v>4500000</v>
      </c>
      <c r="AB56" s="20">
        <v>0</v>
      </c>
      <c r="AC56" s="10">
        <v>0</v>
      </c>
      <c r="AD56" s="10">
        <v>0</v>
      </c>
      <c r="AE56" s="10">
        <v>714479358.78999996</v>
      </c>
      <c r="AF56" s="25">
        <v>161401</v>
      </c>
      <c r="AG56" s="10">
        <v>71744945</v>
      </c>
      <c r="AH56" s="10">
        <v>141127392</v>
      </c>
      <c r="AI56" s="10">
        <v>210348439</v>
      </c>
      <c r="AJ56" s="10">
        <v>197633778</v>
      </c>
      <c r="AK56" s="10">
        <v>0</v>
      </c>
      <c r="AL56" s="10">
        <v>2000000</v>
      </c>
      <c r="AM56" s="10">
        <v>2000000</v>
      </c>
      <c r="AN56" s="20">
        <v>5000000</v>
      </c>
      <c r="AO56" s="10">
        <v>0</v>
      </c>
      <c r="AP56" s="10">
        <v>0</v>
      </c>
      <c r="AQ56" s="10">
        <v>498797500</v>
      </c>
      <c r="AR56" s="25">
        <v>498797500</v>
      </c>
      <c r="AS56" s="10">
        <v>0</v>
      </c>
      <c r="AT56" s="10">
        <v>0</v>
      </c>
      <c r="AU56" s="10">
        <v>0</v>
      </c>
      <c r="AV56" s="10">
        <v>0</v>
      </c>
      <c r="AW56" s="1" t="s">
        <v>126</v>
      </c>
      <c r="AX56" s="13" t="s">
        <v>131</v>
      </c>
      <c r="AY56" s="1" t="s">
        <v>5</v>
      </c>
      <c r="AZ56" s="1" t="s">
        <v>20</v>
      </c>
      <c r="BA56" s="1" t="s">
        <v>5</v>
      </c>
    </row>
    <row r="57" spans="1:53" ht="45">
      <c r="A57" s="1">
        <v>2017</v>
      </c>
      <c r="B57" s="13" t="s">
        <v>27</v>
      </c>
      <c r="C57" s="1" t="s">
        <v>0</v>
      </c>
      <c r="D57" s="13" t="s">
        <v>46</v>
      </c>
      <c r="E57" s="1" t="s">
        <v>47</v>
      </c>
      <c r="F57" s="1" t="s">
        <v>21</v>
      </c>
      <c r="G57" s="13" t="s">
        <v>22</v>
      </c>
      <c r="H57" s="13" t="s">
        <v>71</v>
      </c>
      <c r="I57" s="1" t="s">
        <v>53</v>
      </c>
      <c r="J57" s="13" t="s">
        <v>410</v>
      </c>
      <c r="K57" s="1" t="s">
        <v>235</v>
      </c>
      <c r="L57" s="1" t="s">
        <v>235</v>
      </c>
      <c r="M57" s="1" t="s">
        <v>236</v>
      </c>
      <c r="N57" s="1" t="s">
        <v>237</v>
      </c>
      <c r="O57" s="14" t="s">
        <v>12</v>
      </c>
      <c r="P57" s="1" t="s">
        <v>4</v>
      </c>
      <c r="Q57" s="1" t="s">
        <v>50</v>
      </c>
      <c r="R57" s="1" t="s">
        <v>51</v>
      </c>
      <c r="S57" s="1" t="s">
        <v>13</v>
      </c>
      <c r="T57" s="1" t="s">
        <v>14</v>
      </c>
      <c r="U57" s="1" t="s">
        <v>238</v>
      </c>
      <c r="V57" s="1" t="s">
        <v>239</v>
      </c>
      <c r="W57" s="1" t="s">
        <v>240</v>
      </c>
      <c r="X57" s="14">
        <v>6</v>
      </c>
      <c r="Y57" s="10">
        <v>241116.54</v>
      </c>
      <c r="Z57" s="10">
        <v>3133897</v>
      </c>
      <c r="AA57" s="10">
        <v>3133897</v>
      </c>
      <c r="AB57" s="20">
        <v>3133897</v>
      </c>
      <c r="AC57" s="10">
        <v>2398144.0299999998</v>
      </c>
      <c r="AD57" s="10">
        <v>0</v>
      </c>
      <c r="AE57" s="10">
        <v>5532040.8399999999</v>
      </c>
      <c r="AF57" s="25">
        <v>3133897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20">
        <v>0</v>
      </c>
      <c r="AO57" s="10">
        <v>0</v>
      </c>
      <c r="AP57" s="10">
        <v>0</v>
      </c>
      <c r="AQ57" s="10">
        <v>0</v>
      </c>
      <c r="AR57" s="25">
        <v>0</v>
      </c>
      <c r="AS57" s="10">
        <v>0</v>
      </c>
      <c r="AT57" s="10">
        <v>0</v>
      </c>
      <c r="AU57" s="10">
        <v>0</v>
      </c>
      <c r="AV57" s="10">
        <v>0</v>
      </c>
      <c r="AW57" s="1" t="s">
        <v>43</v>
      </c>
      <c r="AX57" s="13" t="s">
        <v>54</v>
      </c>
      <c r="AY57" s="1" t="s">
        <v>5</v>
      </c>
      <c r="AZ57" s="1" t="s">
        <v>5</v>
      </c>
      <c r="BA57" s="1" t="s">
        <v>5</v>
      </c>
    </row>
    <row r="58" spans="1:53" ht="15.75" thickBot="1">
      <c r="K58" s="12">
        <f>SUBTOTAL(3,K2:K57)</f>
        <v>56</v>
      </c>
      <c r="Y58" s="11">
        <f t="shared" ref="Y58:AV58" si="0">SUBTOTAL(9,Y2:Y57)</f>
        <v>31842949.109999996</v>
      </c>
      <c r="Z58" s="11">
        <f t="shared" si="0"/>
        <v>445792498</v>
      </c>
      <c r="AA58" s="16">
        <f t="shared" si="0"/>
        <v>445792498</v>
      </c>
      <c r="AB58" s="21">
        <f t="shared" si="0"/>
        <v>326441182</v>
      </c>
      <c r="AC58" s="11">
        <f t="shared" si="0"/>
        <v>1877567965.0600002</v>
      </c>
      <c r="AD58" s="23">
        <f t="shared" si="0"/>
        <v>27330832.419999998</v>
      </c>
      <c r="AE58" s="11">
        <f t="shared" si="0"/>
        <v>6624571080.0500011</v>
      </c>
      <c r="AF58" s="26">
        <f t="shared" si="0"/>
        <v>428163320</v>
      </c>
      <c r="AG58" s="11">
        <f t="shared" si="0"/>
        <v>1080414462</v>
      </c>
      <c r="AH58" s="11">
        <f t="shared" si="0"/>
        <v>1128707369</v>
      </c>
      <c r="AI58" s="11">
        <f t="shared" si="0"/>
        <v>1010656777</v>
      </c>
      <c r="AJ58" s="11">
        <f t="shared" si="0"/>
        <v>516254885</v>
      </c>
      <c r="AK58" s="11">
        <f t="shared" si="0"/>
        <v>536202512.23000014</v>
      </c>
      <c r="AL58" s="11">
        <f t="shared" si="0"/>
        <v>67323440</v>
      </c>
      <c r="AM58" s="16">
        <f t="shared" si="0"/>
        <v>67323440</v>
      </c>
      <c r="AN58" s="21">
        <f t="shared" si="0"/>
        <v>131583219</v>
      </c>
      <c r="AO58" s="11">
        <f t="shared" si="0"/>
        <v>381895025.42000002</v>
      </c>
      <c r="AP58" s="23">
        <f t="shared" si="0"/>
        <v>5926421.3999999994</v>
      </c>
      <c r="AQ58" s="11">
        <f t="shared" si="0"/>
        <v>1211535894.1199999</v>
      </c>
      <c r="AR58" s="26">
        <f t="shared" si="0"/>
        <v>593810180.36000001</v>
      </c>
      <c r="AS58" s="11">
        <f t="shared" si="0"/>
        <v>41984391.149999999</v>
      </c>
      <c r="AT58" s="11">
        <f t="shared" si="0"/>
        <v>65015535.759999998</v>
      </c>
      <c r="AU58" s="11">
        <f t="shared" si="0"/>
        <v>13563444.229999999</v>
      </c>
      <c r="AV58" s="11">
        <f t="shared" si="0"/>
        <v>7635555.4500000002</v>
      </c>
    </row>
    <row r="59" spans="1:53" ht="15.75" thickTop="1"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53"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</row>
    <row r="61" spans="1:53">
      <c r="Y61" s="17" t="s">
        <v>411</v>
      </c>
      <c r="Z61" s="10"/>
      <c r="AA61" s="18">
        <f>AA58</f>
        <v>445792498</v>
      </c>
      <c r="AB61" s="20">
        <f>AB58</f>
        <v>326441182</v>
      </c>
      <c r="AC61" s="10"/>
      <c r="AD61" s="10"/>
      <c r="AE61" s="10"/>
      <c r="AF61" s="25">
        <f>AF58</f>
        <v>428163320</v>
      </c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</row>
    <row r="62" spans="1:53">
      <c r="Y62" s="17" t="s">
        <v>412</v>
      </c>
      <c r="Z62" s="10"/>
      <c r="AA62" s="18">
        <f>AM58</f>
        <v>67323440</v>
      </c>
      <c r="AB62" s="20">
        <f>AN58</f>
        <v>131583219</v>
      </c>
      <c r="AC62" s="10"/>
      <c r="AD62" s="10"/>
      <c r="AE62" s="10"/>
      <c r="AF62" s="25">
        <f>AR58</f>
        <v>593810180.36000001</v>
      </c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</row>
    <row r="63" spans="1:53" ht="15.75" thickBot="1">
      <c r="Y63" s="17" t="s">
        <v>413</v>
      </c>
      <c r="Z63" s="10"/>
      <c r="AA63" s="16">
        <f>SUM(AA61:AA62)</f>
        <v>513115938</v>
      </c>
      <c r="AB63" s="21">
        <f>SUM(AB61:AB62)</f>
        <v>458024401</v>
      </c>
      <c r="AC63" s="10"/>
      <c r="AD63" s="10"/>
      <c r="AE63" s="10"/>
      <c r="AF63" s="26">
        <f>SUM(AF61:AF62)</f>
        <v>1021973500.36</v>
      </c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</row>
    <row r="64" spans="1:53" ht="15.75" thickTop="1">
      <c r="Y64" s="10"/>
      <c r="Z64" s="10"/>
      <c r="AA64" s="10"/>
      <c r="AB64" s="10"/>
      <c r="AC64" s="10"/>
      <c r="AD64" s="27">
        <f>AD58+AP58</f>
        <v>33257253.819999997</v>
      </c>
      <c r="AE64" s="28">
        <f>AD64/AA63</f>
        <v>6.4814306781482187E-2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</sheetData>
  <autoFilter ref="A1:BA57">
    <sortState ref="A2:BA57">
      <sortCondition ref="G2:G57"/>
      <sortCondition descending="1" ref="O2:O57"/>
    </sortState>
  </autoFilter>
  <sortState ref="A2:BD3506">
    <sortCondition ref="D2:D3506"/>
    <sortCondition ref="B2:B3506"/>
    <sortCondition ref="G2:G3506"/>
    <sortCondition descending="1" ref="O2:O3506"/>
  </sortState>
  <printOptions horizontalCentered="1" gridLines="1"/>
  <pageMargins left="0" right="0" top="0.39370078740157483" bottom="0.39370078740157483" header="0.19685039370078741" footer="0.19685039370078741"/>
  <pageSetup paperSize="8" scale="75" orientation="landscape" r:id="rId1"/>
  <headerFooter>
    <oddHeader>&amp;CRefurbishment: Defence: Re-allocation 2017/2018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WCS20170612</vt:lpstr>
      <vt:lpstr>Database</vt:lpstr>
      <vt:lpstr>WCS20170612!Print_Titles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Pieterse</dc:creator>
  <cp:lastModifiedBy>PUMZA</cp:lastModifiedBy>
  <cp:lastPrinted>2017-06-12T06:27:59Z</cp:lastPrinted>
  <dcterms:created xsi:type="dcterms:W3CDTF">2017-06-12T05:30:06Z</dcterms:created>
  <dcterms:modified xsi:type="dcterms:W3CDTF">2017-11-09T09:37:10Z</dcterms:modified>
</cp:coreProperties>
</file>