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300" windowWidth="14355" windowHeight="4500" firstSheet="19" activeTab="19"/>
  </bookViews>
  <sheets>
    <sheet name="doc 1" sheetId="16" state="hidden" r:id="rId1"/>
    <sheet name="SATC" sheetId="2" state="hidden" r:id="rId2"/>
    <sheet name="Co Sec" sheetId="4" state="hidden" r:id="rId3"/>
    <sheet name="Annex F - Airchefs" sheetId="5" r:id="rId4"/>
    <sheet name="Annex F - Commercial" sheetId="6" state="hidden" r:id="rId5"/>
    <sheet name="Annex G - Voyager" sheetId="7" r:id="rId6"/>
    <sheet name="Marketing" sheetId="8" state="hidden" r:id="rId7"/>
    <sheet name="Annex G - Finance" sheetId="9" state="hidden" r:id="rId8"/>
    <sheet name="Annex H - Human Resources" sheetId="10" state="hidden" r:id="rId9"/>
    <sheet name="Annex I - Finance Facilities" sheetId="12" state="hidden" r:id="rId10"/>
    <sheet name="Annex H -  Operations" sheetId="11" r:id="rId11"/>
    <sheet name="Annex K Mango" sheetId="13" state="hidden" r:id="rId12"/>
    <sheet name="Corporate Affairs" sheetId="14" state="hidden" r:id="rId13"/>
    <sheet name="Annex M Customer Services" sheetId="15" state="hidden" r:id="rId14"/>
    <sheet name="Annex I - Human Resources" sheetId="18" r:id="rId15"/>
    <sheet name="Annex J- Finance Taxation" sheetId="17" r:id="rId16"/>
    <sheet name="Annex K- Technical" sheetId="19" r:id="rId17"/>
    <sheet name="Annex L - IT" sheetId="21" r:id="rId18"/>
    <sheet name="Annex M - Commercial" sheetId="22" r:id="rId19"/>
    <sheet name="Annex N - Internal Audit" sheetId="23" r:id="rId20"/>
    <sheet name="Annex O - Corporate Affairs" sheetId="24" r:id="rId21"/>
    <sheet name="Annex P - CARGO" sheetId="1" r:id="rId22"/>
  </sheets>
  <definedNames>
    <definedName name="_xlnm.Print_Area" localSheetId="3">'Annex F - Airchefs'!$A$1:$K$14</definedName>
    <definedName name="_xlnm.Print_Area" localSheetId="4">'Annex F - Commercial'!$A$1:$H$10</definedName>
    <definedName name="_xlnm.Print_Area" localSheetId="7">'Annex G - Finance'!$A$1:$H$10</definedName>
    <definedName name="_xlnm.Print_Area" localSheetId="10">'Annex H -  Operations'!$A$1:$L$164</definedName>
    <definedName name="_xlnm.Print_Area" localSheetId="8">'Annex H - Human Resources'!$A$1:$H$10</definedName>
    <definedName name="_xlnm.Print_Area" localSheetId="9">'Annex I - Finance Facilities'!$A$1:$H$9</definedName>
    <definedName name="_xlnm.Print_Area" localSheetId="11">'Annex K Mango'!$A$1:$H$9</definedName>
    <definedName name="_xlnm.Print_Area" localSheetId="17">'Annex L - IT'!$A$1:$L$12</definedName>
    <definedName name="_xlnm.Print_Area" localSheetId="13">'Annex M Customer Services'!$A$1:$H$10</definedName>
    <definedName name="_xlnm.Print_Area" localSheetId="19">'Annex N - Internal Audit'!$A$1:$L$10</definedName>
    <definedName name="_xlnm.Print_Area" localSheetId="21">'Annex P - CARGO'!$A$1:$K$16</definedName>
    <definedName name="_xlnm.Print_Area" localSheetId="12">'Corporate Affairs'!$A$1:$L$11</definedName>
    <definedName name="_xlnm.Print_Titles" localSheetId="3">'Annex F - Airchefs'!$2:$4</definedName>
    <definedName name="_xlnm.Print_Titles" localSheetId="4">'Annex F - Commercial'!$2:$4</definedName>
    <definedName name="_xlnm.Print_Titles" localSheetId="7">'Annex G - Finance'!$2:$4</definedName>
    <definedName name="_xlnm.Print_Titles" localSheetId="10">'Annex H -  Operations'!$2:$4</definedName>
    <definedName name="_xlnm.Print_Titles" localSheetId="8">'Annex H - Human Resources'!$2:$4</definedName>
    <definedName name="_xlnm.Print_Titles" localSheetId="21">'Annex P - CARGO'!$1:$3</definedName>
  </definedNames>
  <calcPr calcId="162913"/>
</workbook>
</file>

<file path=xl/calcChain.xml><?xml version="1.0" encoding="utf-8"?>
<calcChain xmlns="http://schemas.openxmlformats.org/spreadsheetml/2006/main">
  <c r="J9" i="24"/>
  <c r="I9"/>
  <c r="G9"/>
  <c r="E9"/>
  <c r="F15" i="23" l="1"/>
  <c r="J9"/>
  <c r="I9"/>
  <c r="G9"/>
  <c r="E9"/>
  <c r="F15" i="21"/>
  <c r="K11" i="22" l="1"/>
  <c r="I11"/>
  <c r="G11"/>
  <c r="E11"/>
  <c r="J9" i="21" l="1"/>
  <c r="I9"/>
  <c r="G9"/>
  <c r="E9"/>
  <c r="J9" i="19" l="1"/>
  <c r="I9"/>
  <c r="G9"/>
  <c r="E9"/>
  <c r="J9" i="18"/>
  <c r="I9"/>
  <c r="G9"/>
  <c r="E9"/>
  <c r="I9" i="17"/>
  <c r="G9"/>
  <c r="E9"/>
  <c r="J163" i="11" l="1"/>
  <c r="I9" i="7" l="1"/>
  <c r="G9"/>
  <c r="E9"/>
  <c r="G23" i="15" l="1"/>
  <c r="F23"/>
  <c r="E23"/>
  <c r="I9" i="14"/>
  <c r="G9"/>
  <c r="E9"/>
  <c r="G23" i="13"/>
  <c r="F23"/>
  <c r="E23"/>
  <c r="G23" i="12"/>
  <c r="F23"/>
  <c r="E23"/>
  <c r="G163" i="11" l="1"/>
  <c r="I163"/>
  <c r="E163"/>
  <c r="G17" i="10" l="1"/>
  <c r="F17"/>
  <c r="E17"/>
  <c r="G12" i="9" l="1"/>
  <c r="F12"/>
  <c r="E12"/>
  <c r="G12" i="6" l="1"/>
  <c r="E12"/>
  <c r="G16" i="1" l="1"/>
  <c r="I16"/>
  <c r="E16"/>
  <c r="G11" i="5" l="1"/>
  <c r="I11"/>
  <c r="F12" i="6" l="1"/>
  <c r="E11" i="5"/>
</calcChain>
</file>

<file path=xl/sharedStrings.xml><?xml version="1.0" encoding="utf-8"?>
<sst xmlns="http://schemas.openxmlformats.org/spreadsheetml/2006/main" count="1425" uniqueCount="317">
  <si>
    <t>PFMA non compliance received Q1 2013/2014</t>
  </si>
  <si>
    <t>Department</t>
  </si>
  <si>
    <t xml:space="preserve">Date </t>
  </si>
  <si>
    <t xml:space="preserve">Non compliance </t>
  </si>
  <si>
    <t>Amount</t>
  </si>
  <si>
    <t>Supplier name</t>
  </si>
  <si>
    <t>No disciplinary action not taken.</t>
  </si>
  <si>
    <t>Airways Park</t>
  </si>
  <si>
    <t>Voyager</t>
  </si>
  <si>
    <t>Airchefs</t>
  </si>
  <si>
    <t>Jul/Sept 2013</t>
  </si>
  <si>
    <t>Protea Wharf</t>
  </si>
  <si>
    <t>Board members
Fruitless and Wasteful Expenditure - No show of Board members in the hotel booked and paid for:
Ms Dudu Myeni
Ms Lindiwe Nkosi-Thomas
Mr Bongisizwe Mpondo
Ms Raisibe Lepule
Ms Yakhe Kwinana
Ms Nonhlanhla Kubeka
Mr Andile Mabizela
Mr Andile Khumalo
Ms Carol Roskruge
Original cost of no show was R55,308.71.  This cost was negotiated with the Hotel concern and the total cost paid was R5,040.</t>
  </si>
  <si>
    <t>Management Action Taken</t>
  </si>
  <si>
    <t>PFMA non compliance received Q1 2014/2015</t>
  </si>
  <si>
    <t>Total</t>
  </si>
  <si>
    <t>April 2014 - June 2014</t>
  </si>
  <si>
    <t>Penalties incurred as a result of delays, incorrect loading of equipment and meals</t>
  </si>
  <si>
    <t>Compliance comments</t>
  </si>
  <si>
    <t>Fruitless and Wasteful Amount</t>
  </si>
  <si>
    <t>Criminal conduct amount</t>
  </si>
  <si>
    <t>Irregular amount</t>
  </si>
  <si>
    <t>Acceptable.</t>
  </si>
  <si>
    <t>Fruitless and Wasteful amount</t>
  </si>
  <si>
    <t>Criminal Conduct Amount</t>
  </si>
  <si>
    <t>Cargo</t>
  </si>
  <si>
    <t>Compliance Comments</t>
  </si>
  <si>
    <t>Action noted.</t>
  </si>
  <si>
    <t>SFU</t>
  </si>
  <si>
    <t>CEO Cargo:
1) Can you kindly elaborate on more vigorous action that you are intending to take to eliminate the repeat of this matter.</t>
  </si>
  <si>
    <t>CEO Cargo:
1) Was this a once off issue?
2) Does now the contract cover this cost?</t>
  </si>
  <si>
    <t>Various</t>
  </si>
  <si>
    <t>CEO Cargo:
1) Can you kinldy elaborate further on better controls that will be in place to mitigate this occurance from happening again.</t>
  </si>
  <si>
    <t>Fruitless and wasteful amount</t>
  </si>
  <si>
    <t>Irregular Amount</t>
  </si>
  <si>
    <t>Criminal Conduct amount</t>
  </si>
  <si>
    <t>April - June 2014</t>
  </si>
  <si>
    <t>Commercial</t>
  </si>
  <si>
    <t>Mitsumi Computer Garage/ Aspire Marketing</t>
  </si>
  <si>
    <t>Samsung tablets purchased as a promotional items in kenya without BAC approval</t>
  </si>
  <si>
    <t>GM: Commercial
No action was given that was taken for the PFMA non-compliance.  Can you kindly provide such action taken.</t>
  </si>
  <si>
    <t>Perth Airport</t>
  </si>
  <si>
    <t>Perth Office lease expired.  Letter of agreement with Facilities/GM:Operations</t>
  </si>
  <si>
    <t>MMM Carriage Services letter of extension expired on the 30 April 2014.  New contract obtained with Kings baggage effective 01 July 2014</t>
  </si>
  <si>
    <t>Finance - Taxation</t>
  </si>
  <si>
    <t>SARS</t>
  </si>
  <si>
    <t>Penalties ito the Tax Administration Act levied on SAA's 2010 Income Tax return regarding legal fees claimed not deductibles for tax purposes</t>
  </si>
  <si>
    <t>Penalties and interest ito the Tax Administration Act levied on VAT regarding output VAT on insurance claims not declared and paid in the VAT returns.</t>
  </si>
  <si>
    <t>Penalties and interest ito the Tax Administration Act levied on VAT regarding output VAT  on rounding down of VAT on passenger tickets not declared and paid in the VAT returns.</t>
  </si>
  <si>
    <t>Internal processes not followed in approval of attandance of a seminar</t>
  </si>
  <si>
    <t>Training on how to submit approvals in line with internal process</t>
  </si>
  <si>
    <t>CFO: 
Can you kindly elaborate on the management action taken.  The statement noted on the column does not provide clear status of action taken.</t>
  </si>
  <si>
    <t>Human Resources</t>
  </si>
  <si>
    <t>Treetops</t>
  </si>
  <si>
    <t>Consultation, Design and Customisation of training material for coaching.</t>
  </si>
  <si>
    <t>Training Facilitation for Team Leaders</t>
  </si>
  <si>
    <t>Action taken noted.</t>
  </si>
  <si>
    <t>Bid Air Services</t>
  </si>
  <si>
    <t>GM: Operation
1) Does it mean that the contract has expired and then on extension of the contract there is an additional services that were added to the service provider?  Please clarify the action taken not clear enough.</t>
  </si>
  <si>
    <t>PFMA non compliance received Q12014/2015</t>
  </si>
  <si>
    <t>Legal expenses general ledger is now reviewed in detail before the tax returns are submitted to SARS.</t>
  </si>
  <si>
    <t>The SAA’s insurance business unit has been informed of the correct treatment of VAT on indemnity payments received and this treatment will be implemented going forward</t>
  </si>
  <si>
    <t>SAA has amended its ticketing system with effect from 3rd June 2014 to stop the rounding off of VAT on ticket prices to comply with the VAT Act</t>
  </si>
  <si>
    <t>Accepted</t>
  </si>
  <si>
    <t>Mudziwa Travel</t>
  </si>
  <si>
    <t xml:space="preserve">Services secured and rendered by service provider before approval was obtain to expense. </t>
  </si>
  <si>
    <t>Employee attended training on Compliance, Procurement and Procure to Pay Procedures</t>
  </si>
  <si>
    <t xml:space="preserve">Services secured and rendered by service provider before approval was obtain to expense.  </t>
  </si>
  <si>
    <t>PFMA non compliance received Q1, Q3 2014/2015</t>
  </si>
  <si>
    <t>PFMA non compliance received Q1,Q3 2014/2015</t>
  </si>
  <si>
    <t>Caspnet</t>
  </si>
  <si>
    <t>Facilities</t>
  </si>
  <si>
    <t>Scope of work performed without approval</t>
  </si>
  <si>
    <t>CEO approval for extension granted subsequently to work performed.</t>
  </si>
  <si>
    <t>PFMA non compliance received Q3 2014/2015</t>
  </si>
  <si>
    <t>TDCI Company</t>
  </si>
  <si>
    <t xml:space="preserve">Training for the facilitators internally </t>
  </si>
  <si>
    <t>Warning issued to the employee who did not follow the Procurement process.</t>
  </si>
  <si>
    <t>Oct-Dec 2014</t>
  </si>
  <si>
    <t>Mango</t>
  </si>
  <si>
    <t>Penalty and interest for the 2014/08 PAYE submission</t>
  </si>
  <si>
    <t>No disciplinary taken. 
The submission and payment date for the PAYE was moved forward to days before due date.  An additional controls was implemented that after the release of SARS payments confirmation of the payments will be send to the HOD Finance to confirm payment.</t>
  </si>
  <si>
    <t>Corporate Affairs</t>
  </si>
  <si>
    <t>OR T ambo International Airport</t>
  </si>
  <si>
    <t>Immigration penalties</t>
  </si>
  <si>
    <t>Cape Town International Airport</t>
  </si>
  <si>
    <t>Aeroserve</t>
  </si>
  <si>
    <t>Customer Service</t>
  </si>
  <si>
    <t>Ms Jane Sarah Capon</t>
  </si>
  <si>
    <t>Customer re-imbursed twice for the same incident</t>
  </si>
  <si>
    <t>PFMA non compliance received Q2 2014/2015</t>
  </si>
  <si>
    <t>Ms Soraya Patel</t>
  </si>
  <si>
    <t>Over-payment made to customer</t>
  </si>
  <si>
    <t>Employee given a notice to attend a disciplinary hearing</t>
  </si>
  <si>
    <t>Beijing</t>
  </si>
  <si>
    <t>B</t>
  </si>
  <si>
    <t xml:space="preserve">1) Written warnings were issued to employees responsible for the delay penalties. 
</t>
  </si>
  <si>
    <t>PFMA non compliance received Q1 2015/2016</t>
  </si>
  <si>
    <t>Avis Rent-a-car</t>
  </si>
  <si>
    <t>No contract in place or approved extension on the lapsed contract.</t>
  </si>
  <si>
    <t>E</t>
  </si>
  <si>
    <t>Disciplinary action taken against the employee.</t>
  </si>
  <si>
    <t>April 2015 - June 2015</t>
  </si>
  <si>
    <t>Catering for an event</t>
  </si>
  <si>
    <t xml:space="preserve">No action taken.  The manager was counselled. </t>
  </si>
  <si>
    <t>Immigration Visas</t>
  </si>
  <si>
    <t>Recoveries Amounts</t>
  </si>
  <si>
    <t>E: Employee
SP: Service Provider</t>
  </si>
  <si>
    <t>Recoveries</t>
  </si>
  <si>
    <t>80% Penalties - Swissport</t>
  </si>
  <si>
    <t>SP</t>
  </si>
  <si>
    <t>Staff Repayment on Immigration penalties incurred</t>
  </si>
  <si>
    <t>Recoveries from employee on immigration penalties incurred.</t>
  </si>
  <si>
    <t>Baggage Services</t>
  </si>
  <si>
    <t>No contract in place</t>
  </si>
  <si>
    <t>1) No disciplinary action taken.
2) RFQ is closing on the 8th July 2015, with intended to complete the award by end of August 2015.</t>
  </si>
  <si>
    <t>Zimbabwe Immigration</t>
  </si>
  <si>
    <t>Employee agreed to pay the fine.</t>
  </si>
  <si>
    <t>April to June 2015</t>
  </si>
  <si>
    <t>Abu Dhabi (Regional Airports)</t>
  </si>
  <si>
    <t>E: Employee 
SP: Service Provider
B: Both
N/A: Not applicable</t>
  </si>
  <si>
    <t>N/A</t>
  </si>
  <si>
    <t>1) Operations in Abu Dhabi commenced March 2015, the station was not aware of the requirements for transit visas in JNB.
2) Issue has has been addressed with the station for full compliance.</t>
  </si>
  <si>
    <t>Various Regional Stations</t>
  </si>
  <si>
    <t>Lounge contracts not in place</t>
  </si>
  <si>
    <t>Currently developing the register for all lounges and performing due diligence on all contracts and advise on wayforward.</t>
  </si>
  <si>
    <t>Europe and UK</t>
  </si>
  <si>
    <t>No contract in place for Cutlery and linen cleaning.</t>
  </si>
  <si>
    <t>Hong Kong</t>
  </si>
  <si>
    <t>Amount to be recovered from Service Provider (Ground Handlers).</t>
  </si>
  <si>
    <t>Counselled counter agent to check the more carefully both passport and visa.</t>
  </si>
  <si>
    <t>Mumbai</t>
  </si>
  <si>
    <t>Strict measures taken with Immigration Department as well checking counters to avoid check in of passengers with fraudulent documents.</t>
  </si>
  <si>
    <t>Perth and Sydney Operations</t>
  </si>
  <si>
    <t>Lack of documentation for a passenger.  The employee overrided the system resulting in a passenger travelling without proper visa documents.</t>
  </si>
  <si>
    <t>E: Employee 
SP: Service Provider
B: Both
N/A: Not Applicable</t>
  </si>
  <si>
    <t>E: Employee 
SP: Service Provider</t>
  </si>
  <si>
    <t>E: Employee 
SP: Service Provider
B: Both
N/A: Applicable</t>
  </si>
  <si>
    <t>AirChefs</t>
  </si>
  <si>
    <t>AirChefs SOC</t>
  </si>
  <si>
    <t>Staff disciplined and recovery arrangement done with employee concern.</t>
  </si>
  <si>
    <t>Recoveries from Service Provider Swissport on Immigration penalties incurred.</t>
  </si>
  <si>
    <t>Assumed "Evergreen contract" but no copy of the contract is available in the UK.  Aeroserve was  given 30 days notice on 23 March, however the challenge JNB not in position to provide services therefore contract continues on a monthly basis.</t>
  </si>
  <si>
    <t>Staff disciplined and recovery arrangement done with employee concern.
Training and briefing sessions held.</t>
  </si>
  <si>
    <t>Tender process finalised and on the 23rd September LOA awarded.</t>
  </si>
  <si>
    <t>n/a</t>
  </si>
  <si>
    <t>Nov 2014 to Dec 2014</t>
  </si>
  <si>
    <t>Port Elizabeth</t>
  </si>
  <si>
    <t>Visa Penalties</t>
  </si>
  <si>
    <t>GOCC</t>
  </si>
  <si>
    <t>Sapho Sethu</t>
  </si>
  <si>
    <t>Expired Contract</t>
  </si>
  <si>
    <t>N/a</t>
  </si>
  <si>
    <t>A new RFQ to procure service for 2015/16 issued.
Contract with Sapho Sethu terminated, and services were required on urgent basis.</t>
  </si>
  <si>
    <t>July - Sept 2015</t>
  </si>
  <si>
    <t>DAR</t>
  </si>
  <si>
    <t>Ongoing interaction with service provider to recover monies</t>
  </si>
  <si>
    <t>HRE</t>
  </si>
  <si>
    <t>DKR</t>
  </si>
  <si>
    <t>FIH</t>
  </si>
  <si>
    <t>WDH</t>
  </si>
  <si>
    <t>LAD</t>
  </si>
  <si>
    <t>NBO</t>
  </si>
  <si>
    <t>LUN</t>
  </si>
  <si>
    <t>BZV</t>
  </si>
  <si>
    <t>MPM</t>
  </si>
  <si>
    <t>NLA</t>
  </si>
  <si>
    <t>MRU</t>
  </si>
  <si>
    <t>ACC</t>
  </si>
  <si>
    <t>DLA</t>
  </si>
  <si>
    <t>LBV</t>
  </si>
  <si>
    <t>LOS</t>
  </si>
  <si>
    <t>EBB</t>
  </si>
  <si>
    <t>Regional Lounges</t>
  </si>
  <si>
    <t>Started a lounge reister and investigating by requesting copies of contracts.  Country manager must provide copies of contract or reques condiment.</t>
  </si>
  <si>
    <t>Service provider recoveries</t>
  </si>
  <si>
    <t>Recoveries from Service Provider on Immigration penalties incurred.</t>
  </si>
  <si>
    <t>Auroserve</t>
  </si>
  <si>
    <t>Cutlery/Linen cleaning contract no contract in place</t>
  </si>
  <si>
    <t>No contract in place.  RFP issued for new contract.</t>
  </si>
  <si>
    <t>LHR</t>
  </si>
  <si>
    <t>ASIG handling agent was invoiced for the fine through SLA ground handling agreement.</t>
  </si>
  <si>
    <t>Munich</t>
  </si>
  <si>
    <t>Cost to be recoevered from GHA LH MUC</t>
  </si>
  <si>
    <t>Cost under investigation</t>
  </si>
  <si>
    <t>FRA</t>
  </si>
  <si>
    <t>Team was reprimanded.</t>
  </si>
  <si>
    <t>Reimbursement of cost from Hong Kong Airlines.</t>
  </si>
  <si>
    <t>Operations commenced in March 2015.  Station not aware of requirements for transit visas in JHB.  Issued addressd with station who will ensure compliance</t>
  </si>
  <si>
    <t>July - September 2015</t>
  </si>
  <si>
    <t>Archefs SOC</t>
  </si>
  <si>
    <t>1) Witten warning were issued to employees responsible for the delays and deviation.</t>
  </si>
  <si>
    <t>PFMA non compliance received Q1,Q2 2015/2016</t>
  </si>
  <si>
    <t>1) Addendum extending the term of the agreement has bee completed abd signed. 
2) Employee has been given a written warning.</t>
  </si>
  <si>
    <t>PFMA non compliance received Q2 2015/2016</t>
  </si>
  <si>
    <t>Deloitte</t>
  </si>
  <si>
    <t>Procurement process not followed</t>
  </si>
  <si>
    <t>PWC</t>
  </si>
  <si>
    <t>Industry Travel</t>
  </si>
  <si>
    <t>Criminal conduct - Team leader duty travel was involved in Fraud.  She resigned and signed for the funds to be recovered from her pension for the ticket.</t>
  </si>
  <si>
    <t>Employee resigned and the funds recovered from monies due to employee.</t>
  </si>
  <si>
    <t>Recoveries of fraudulent amount from employee</t>
  </si>
  <si>
    <t>Recoveries of fruedulent amount from employees monies.</t>
  </si>
  <si>
    <t>Technical</t>
  </si>
  <si>
    <t>Windhoek facilities</t>
  </si>
  <si>
    <t>Windhoek facilities rent with no signed contract</t>
  </si>
  <si>
    <t>1) Renewal in progress.
2) No action taken for an employee.</t>
  </si>
  <si>
    <t xml:space="preserve">1)Staff disciplined.
2) Service provider penalised
3) Staff to repay the penalty </t>
  </si>
  <si>
    <t>1) Staff disciplined.
2) Service Provider penalised.
3) Staff to repay the penalty</t>
  </si>
  <si>
    <t>Recoveries from Service Provider on Immigration penalties incurred</t>
  </si>
  <si>
    <t>Disciplinary hearing still in progress</t>
  </si>
  <si>
    <t>Flight Operations</t>
  </si>
  <si>
    <t>SA CAA</t>
  </si>
  <si>
    <t>SA CAA enforcement of penalty</t>
  </si>
  <si>
    <t>SA CAA action was challenged with assistance of legal and penalty was recovered.</t>
  </si>
  <si>
    <t>Oct - Dec 2015</t>
  </si>
  <si>
    <t>1) Ongoing interaction with Service provider to recover monies.
2) SLA to be reviewed to cater for recoveries.</t>
  </si>
  <si>
    <t>LLW</t>
  </si>
  <si>
    <t>ABJ</t>
  </si>
  <si>
    <t>PNR</t>
  </si>
  <si>
    <t>UK</t>
  </si>
  <si>
    <t>Money to be recovered from Service Provider.</t>
  </si>
  <si>
    <t>Germany</t>
  </si>
  <si>
    <t>Team given warning.</t>
  </si>
  <si>
    <t>Employee received written warning.</t>
  </si>
  <si>
    <t>Employee received written warning</t>
  </si>
  <si>
    <t>The action seems punitive.  Disciplinary action or salary dedution should be considered.</t>
  </si>
  <si>
    <t>Investigation conducted and no action was taken.</t>
  </si>
  <si>
    <t>Cost to be reimbersed through IATA clearing.</t>
  </si>
  <si>
    <t>Abu Dhabi</t>
  </si>
  <si>
    <t>No disciplinary action taken.</t>
  </si>
  <si>
    <t>IT</t>
  </si>
  <si>
    <t>Mobile at Work</t>
  </si>
  <si>
    <t>No disciplinary action taken, due to internal delays in finalising the contract.</t>
  </si>
  <si>
    <t>MTN</t>
  </si>
  <si>
    <t>procurement process to be strictly adhered too and only written approval to attend the training will be considered.</t>
  </si>
  <si>
    <t>Commercial - Africa</t>
  </si>
  <si>
    <t>Windhoek Town Office</t>
  </si>
  <si>
    <t>Cash canister container stolen from the cash deposit machine</t>
  </si>
  <si>
    <t>1) Office cleaner and finance assistant were involved in the disappearance of the cash.
2) The finance assistance was dismissed after disciplinary hearing was held.
3) The cleaner was employed on a contract and it was terminated.</t>
  </si>
  <si>
    <t>Surcharge for late submission of annual return yr 2014/15</t>
  </si>
  <si>
    <t>No Disciplinary action taken.</t>
  </si>
  <si>
    <t>PFMA non compliance received Q4 2015/16</t>
  </si>
  <si>
    <t>Metrofile</t>
  </si>
  <si>
    <t>Shortfall in the purchase order that was created for September invoices resulted in transgression</t>
  </si>
  <si>
    <t>No disciplinary Action by management for this transgression, howere stricter processes will be in put in place to ensure compliance.</t>
  </si>
  <si>
    <t>UTS</t>
  </si>
  <si>
    <t>Due to poor lighting a staff member accidently damaged the fridge door which was covered by the plastic sleeves</t>
  </si>
  <si>
    <t>Written warning was issued to the employee</t>
  </si>
  <si>
    <t>PFMA non compliance received Q3, Q4 2015/2016</t>
  </si>
  <si>
    <t>No disciplinary taken on this.  HOD to address with employee and Procurement.</t>
  </si>
  <si>
    <t>Altech Card Solution</t>
  </si>
  <si>
    <t>Licences - Altech Card Solution for licensing of Vensign Premium Management resulting in spending more than what the BAC has approved</t>
  </si>
  <si>
    <t>1) Staff disciplined.
2) Service Provider penalised 80% of the total value of the fine.
NB: The management notes that ORTIA fines are still high and they are working together with HR to align the processes.</t>
  </si>
  <si>
    <t xml:space="preserve">Swissport 80% </t>
  </si>
  <si>
    <t>OR Tambo International Airport</t>
  </si>
  <si>
    <t>Recoveries from staff on Immigration penalties incurred</t>
  </si>
  <si>
    <t>Recoveries from service provider on Immigration penalties incurred.</t>
  </si>
  <si>
    <t>Jan-Mar 2016</t>
  </si>
  <si>
    <t>East London Airport</t>
  </si>
  <si>
    <t>Hotel</t>
  </si>
  <si>
    <t>Use of Bed and Breakfast without contract</t>
  </si>
  <si>
    <t>Inflight Services and Logistics</t>
  </si>
  <si>
    <t>Skip Waste</t>
  </si>
  <si>
    <t>Contract expired on 01 ugust 2015 and was not renewed.  
NB: The service provider continued timeously to provide a service to SAA.</t>
  </si>
  <si>
    <t>1) No disciplinary action taken.
2) Procurement delayed the RFQ process and lack of communication.
3) Procurement process must be initiated timeously.</t>
  </si>
  <si>
    <t>1) Unavoidable, IROP.
2) No contracted hotels were available, and PAX were to be accommodated urgently.
3) No disciplinary action taken.</t>
  </si>
  <si>
    <t xml:space="preserve">1) Employees involved are taken to disciplinary hearing.
2) Ongoing interaction with service providers to recover monies.
</t>
  </si>
  <si>
    <t>1) Employees involved are taken to disciplinary hearing.
2) Ongoing interaction with service providers to recover monies.</t>
  </si>
  <si>
    <t>BLZ</t>
  </si>
  <si>
    <t>LVI</t>
  </si>
  <si>
    <t>VFA</t>
  </si>
  <si>
    <t>Recovery of fines</t>
  </si>
  <si>
    <t>Recovery of fines from staff and service providers.</t>
  </si>
  <si>
    <t>Operations to AUH have been terminated and no further fines will be incurred.</t>
  </si>
  <si>
    <t>1) Employees involved are taken to disciplinary hearing.
2) Warning against an agent has been provided.</t>
  </si>
  <si>
    <t>1) ASIG Handling agent made an error.
2) The fine was invoiced to the agent as per SLA.</t>
  </si>
  <si>
    <t>ASIG Handling Agent</t>
  </si>
  <si>
    <t>Recovery from the ASIG Handling Agent.</t>
  </si>
  <si>
    <t>Contract expired and delays have been experienced from procurement.</t>
  </si>
  <si>
    <t>1) No disciplinary action taken.
2) Contract has been negotiated and procurement changed documents to reflect an extension of the contract when it was a new contract.</t>
  </si>
  <si>
    <t>Customs</t>
  </si>
  <si>
    <t>Customs penalty</t>
  </si>
  <si>
    <t>Counselling session done with the staff member.</t>
  </si>
  <si>
    <t>1) No disciplinary action taken.
2) Contract has been negotiated and procurement changed documents to reflect an extension of the contract when it was a new contract.
3) Awaiting Board approval to extend the contract.</t>
  </si>
  <si>
    <t>Enviroserv</t>
  </si>
  <si>
    <t>PO created after invoice</t>
  </si>
  <si>
    <t>Disciplinary hearing held and warning issued.</t>
  </si>
  <si>
    <t>Experian</t>
  </si>
  <si>
    <t>Discussion held with manager to ensure that PO's are created on time.</t>
  </si>
  <si>
    <t>Surcharge for late submission of annual return yr 2015</t>
  </si>
  <si>
    <t xml:space="preserve">No disciplinary action taken.  </t>
  </si>
  <si>
    <t>July-Sept 2015</t>
  </si>
  <si>
    <t>Europe</t>
  </si>
  <si>
    <t>No disciplinary action taken.  Tender process is running</t>
  </si>
  <si>
    <t>Dolfi 1920 GmbH/ baggage claim.  No contract in place</t>
  </si>
  <si>
    <t>Oct-Dec2015</t>
  </si>
  <si>
    <t xml:space="preserve">Commercial </t>
  </si>
  <si>
    <t>PFMA non compliance received Q2, Q3 2015/2016</t>
  </si>
  <si>
    <t>Internal Audit</t>
  </si>
  <si>
    <t>EY</t>
  </si>
  <si>
    <t>The Contract period was 27/7/2015 to 26/7/2015.  Work was completed after the contract period without a request for extension</t>
  </si>
  <si>
    <t xml:space="preserve">This was cost incurred above the approved budget.
Additional work had to be conducted to get to an appropriate and useful conclusion on a legal matter. </t>
  </si>
  <si>
    <t>PFMA non compliance received Q2, 2015/2016</t>
  </si>
  <si>
    <t>PFMA non compliance received Q1, Q2, Q3, Q4 2015/2016</t>
  </si>
  <si>
    <t xml:space="preserve">EASA </t>
  </si>
  <si>
    <t>Penalty for late payment</t>
  </si>
  <si>
    <t>1) No disciplinary action taken.
2) Requested EASA to send invoices by emails not by post.</t>
  </si>
  <si>
    <t>Instone Air Ltd</t>
  </si>
  <si>
    <t>Emergency procurement based on the revenue generating horse charters to Mauritius</t>
  </si>
  <si>
    <t>1) No disciplinary action taken.
2) Stricter processes will be put in place to ensure security of asset components.</t>
  </si>
  <si>
    <t>1) No disciplinary action taken.
2) BAC and Board approval received late and new contract concluded.</t>
  </si>
  <si>
    <t>April - June 201</t>
  </si>
  <si>
    <t>PFMA non compliance received Q1 2015/16</t>
  </si>
  <si>
    <t>Corporate Affairs (Shareholder &amp; Stakeholder Relations)</t>
  </si>
  <si>
    <t>1) No disciplinary action was taken.
2) Employee concern was provided with councelling to adhere to SCM process</t>
  </si>
  <si>
    <t>PO created after the invoice received</t>
  </si>
</sst>
</file>

<file path=xl/styles.xml><?xml version="1.0" encoding="utf-8"?>
<styleSheet xmlns="http://schemas.openxmlformats.org/spreadsheetml/2006/main">
  <numFmts count="1">
    <numFmt numFmtId="43" formatCode="_ * #,##0.00_ ;_ * \-#,##0.00_ ;_ * &quot;-&quot;??_ ;_ @_ "/>
  </numFmts>
  <fonts count="7">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s>
  <fills count="4">
    <fill>
      <patternFill patternType="none"/>
    </fill>
    <fill>
      <patternFill patternType="gray125"/>
    </fill>
    <fill>
      <patternFill patternType="solid">
        <fgColor theme="0" tint="-0.24994659260841701"/>
        <bgColor indexed="64"/>
      </patternFill>
    </fill>
    <fill>
      <patternFill patternType="solid">
        <fgColor theme="0" tint="-0.14996795556505021"/>
        <bgColor indexed="64"/>
      </patternFill>
    </fill>
  </fills>
  <borders count="3">
    <border>
      <left/>
      <right/>
      <top/>
      <bottom/>
      <diagonal/>
    </border>
    <border>
      <left style="thin">
        <color theme="6" tint="-0.24994659260841701"/>
      </left>
      <right style="thin">
        <color theme="6" tint="-0.24994659260841701"/>
      </right>
      <top style="thin">
        <color theme="6" tint="-0.24994659260841701"/>
      </top>
      <bottom style="thin">
        <color theme="6" tint="-0.24994659260841701"/>
      </bottom>
      <diagonal/>
    </border>
    <border>
      <left style="thin">
        <color theme="6" tint="-0.24994659260841701"/>
      </left>
      <right style="thin">
        <color theme="6" tint="-0.24994659260841701"/>
      </right>
      <top/>
      <bottom/>
      <diagonal/>
    </border>
  </borders>
  <cellStyleXfs count="2">
    <xf numFmtId="0" fontId="0" fillId="0" borderId="0"/>
    <xf numFmtId="43" fontId="1" fillId="0" borderId="0" applyFont="0" applyFill="0" applyBorder="0" applyAlignment="0" applyProtection="0"/>
  </cellStyleXfs>
  <cellXfs count="45">
    <xf numFmtId="0" fontId="0" fillId="0" borderId="0" xfId="0"/>
    <xf numFmtId="0" fontId="2" fillId="2" borderId="1" xfId="0" applyFont="1" applyFill="1" applyBorder="1" applyAlignment="1">
      <alignment horizontal="center"/>
    </xf>
    <xf numFmtId="0" fontId="0" fillId="0" borderId="1" xfId="0" applyBorder="1"/>
    <xf numFmtId="43" fontId="0" fillId="0" borderId="1" xfId="1" applyFont="1" applyBorder="1"/>
    <xf numFmtId="0" fontId="0" fillId="0" borderId="1" xfId="0" applyBorder="1" applyAlignment="1">
      <alignment wrapText="1"/>
    </xf>
    <xf numFmtId="0" fontId="2" fillId="2" borderId="1" xfId="0" applyFont="1" applyFill="1" applyBorder="1" applyAlignment="1">
      <alignment horizontal="center" vertical="top"/>
    </xf>
    <xf numFmtId="0" fontId="2" fillId="2" borderId="1" xfId="0" applyFont="1" applyFill="1" applyBorder="1" applyAlignment="1">
      <alignment horizontal="center" vertical="top" wrapText="1"/>
    </xf>
    <xf numFmtId="0" fontId="0" fillId="0" borderId="1" xfId="0" applyBorder="1" applyAlignment="1">
      <alignment vertical="top" wrapText="1"/>
    </xf>
    <xf numFmtId="0" fontId="0" fillId="0" borderId="1" xfId="0" applyBorder="1" applyAlignment="1">
      <alignment vertical="top"/>
    </xf>
    <xf numFmtId="43" fontId="0" fillId="0" borderId="1" xfId="1" applyFont="1" applyBorder="1" applyAlignment="1">
      <alignment vertical="top"/>
    </xf>
    <xf numFmtId="17" fontId="0" fillId="0" borderId="1" xfId="0" applyNumberFormat="1" applyBorder="1" applyAlignment="1">
      <alignment vertical="top"/>
    </xf>
    <xf numFmtId="0" fontId="3" fillId="3" borderId="0" xfId="0" applyFont="1" applyFill="1" applyAlignment="1">
      <alignment horizontal="center"/>
    </xf>
    <xf numFmtId="0" fontId="2" fillId="2" borderId="1" xfId="0" applyFont="1" applyFill="1" applyBorder="1" applyAlignment="1">
      <alignment horizontal="center" wrapText="1"/>
    </xf>
    <xf numFmtId="43" fontId="4" fillId="0" borderId="1" xfId="0" applyNumberFormat="1" applyFont="1" applyBorder="1"/>
    <xf numFmtId="15" fontId="0" fillId="0" borderId="1" xfId="0" applyNumberFormat="1" applyBorder="1" applyAlignment="1">
      <alignment vertical="top"/>
    </xf>
    <xf numFmtId="43" fontId="0" fillId="0" borderId="1" xfId="1" applyFont="1" applyBorder="1" applyAlignment="1">
      <alignment vertical="top" wrapText="1"/>
    </xf>
    <xf numFmtId="0" fontId="3" fillId="3" borderId="0" xfId="0" applyFont="1" applyFill="1" applyAlignment="1">
      <alignment horizontal="center"/>
    </xf>
    <xf numFmtId="43" fontId="4" fillId="0" borderId="1" xfId="1" applyFont="1" applyBorder="1"/>
    <xf numFmtId="0" fontId="3" fillId="3" borderId="0" xfId="0" applyFont="1" applyFill="1" applyAlignment="1">
      <alignment horizontal="center"/>
    </xf>
    <xf numFmtId="0" fontId="3" fillId="3" borderId="0" xfId="0" applyFont="1" applyFill="1" applyAlignment="1">
      <alignment horizontal="center"/>
    </xf>
    <xf numFmtId="43" fontId="3" fillId="0" borderId="1" xfId="1" applyFont="1" applyBorder="1"/>
    <xf numFmtId="0" fontId="4" fillId="0" borderId="1" xfId="0" applyFont="1" applyBorder="1"/>
    <xf numFmtId="0" fontId="3" fillId="0" borderId="1" xfId="0" applyFont="1" applyBorder="1" applyAlignment="1">
      <alignment vertical="top"/>
    </xf>
    <xf numFmtId="0" fontId="3" fillId="0" borderId="1" xfId="0" applyFont="1" applyBorder="1"/>
    <xf numFmtId="43" fontId="0" fillId="0" borderId="1" xfId="1" applyFont="1" applyBorder="1" applyAlignment="1">
      <alignment wrapText="1"/>
    </xf>
    <xf numFmtId="43" fontId="5" fillId="0" borderId="1" xfId="1" applyFont="1" applyBorder="1" applyAlignment="1">
      <alignment vertical="top"/>
    </xf>
    <xf numFmtId="0" fontId="6" fillId="0" borderId="1" xfId="0" applyFont="1" applyBorder="1" applyAlignment="1">
      <alignment vertical="top"/>
    </xf>
    <xf numFmtId="17" fontId="0" fillId="0" borderId="1" xfId="0" applyNumberFormat="1" applyBorder="1" applyAlignment="1">
      <alignment vertical="top" wrapText="1"/>
    </xf>
    <xf numFmtId="43" fontId="2" fillId="0" borderId="1" xfId="1" applyFont="1" applyBorder="1" applyAlignment="1">
      <alignment vertical="top"/>
    </xf>
    <xf numFmtId="15" fontId="0" fillId="0" borderId="1" xfId="0" applyNumberForma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0" xfId="0" applyAlignment="1">
      <alignment vertical="center"/>
    </xf>
    <xf numFmtId="43" fontId="0" fillId="0" borderId="1" xfId="1" applyFont="1" applyBorder="1" applyAlignment="1">
      <alignment horizontal="center" vertical="top"/>
    </xf>
    <xf numFmtId="43" fontId="0" fillId="0" borderId="1" xfId="1" applyFont="1" applyBorder="1" applyAlignment="1">
      <alignment horizontal="center" vertical="top" wrapText="1"/>
    </xf>
    <xf numFmtId="0" fontId="0" fillId="0" borderId="1" xfId="0" applyBorder="1" applyAlignment="1">
      <alignment horizontal="center" vertical="top" wrapText="1"/>
    </xf>
    <xf numFmtId="43" fontId="2" fillId="0" borderId="1" xfId="1" applyFont="1" applyBorder="1" applyAlignment="1">
      <alignment horizontal="center" vertical="top"/>
    </xf>
    <xf numFmtId="0" fontId="0" fillId="0" borderId="1" xfId="0" applyBorder="1" applyAlignment="1">
      <alignment horizontal="center" vertical="top"/>
    </xf>
    <xf numFmtId="0" fontId="2" fillId="0" borderId="1" xfId="0" applyFont="1" applyBorder="1" applyAlignment="1">
      <alignment vertical="top"/>
    </xf>
    <xf numFmtId="0" fontId="2" fillId="0" borderId="1" xfId="0" applyFont="1" applyBorder="1" applyAlignment="1">
      <alignment vertical="top" wrapText="1"/>
    </xf>
    <xf numFmtId="43" fontId="4" fillId="0" borderId="1" xfId="1" applyFont="1" applyBorder="1" applyAlignment="1">
      <alignment vertical="top"/>
    </xf>
    <xf numFmtId="43" fontId="4" fillId="0" borderId="1" xfId="1" applyFont="1" applyBorder="1" applyAlignment="1">
      <alignment horizontal="center" vertical="top"/>
    </xf>
    <xf numFmtId="0" fontId="2" fillId="2" borderId="2" xfId="0" applyFont="1" applyFill="1" applyBorder="1" applyAlignment="1">
      <alignment horizontal="center" vertical="center"/>
    </xf>
    <xf numFmtId="43" fontId="0" fillId="0" borderId="1" xfId="1" applyFont="1" applyFill="1" applyBorder="1" applyAlignment="1">
      <alignment vertical="top"/>
    </xf>
    <xf numFmtId="0" fontId="3" fillId="3" borderId="0" xfId="0" applyFont="1" applyFill="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
  <sheetViews>
    <sheetView workbookViewId="0">
      <selection activeCell="H11" sqref="H11"/>
    </sheetView>
  </sheetViews>
  <sheetFormatPr defaultRowHeight="15"/>
  <sheetData/>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2:I25"/>
  <sheetViews>
    <sheetView topLeftCell="A29" zoomScaleNormal="100" workbookViewId="0">
      <selection activeCell="B42" sqref="B42"/>
    </sheetView>
  </sheetViews>
  <sheetFormatPr defaultColWidth="41.42578125" defaultRowHeight="15"/>
  <cols>
    <col min="1" max="1" width="22.7109375" customWidth="1"/>
    <col min="2" max="2" width="32.7109375" customWidth="1"/>
    <col min="3" max="3" width="24.85546875" customWidth="1"/>
    <col min="5" max="5" width="21.28515625" customWidth="1"/>
    <col min="6" max="6" width="22.42578125" customWidth="1"/>
    <col min="7" max="7" width="21.28515625" customWidth="1"/>
    <col min="9" max="9" width="0" hidden="1" customWidth="1"/>
  </cols>
  <sheetData>
    <row r="2" spans="1:9" ht="18.75">
      <c r="A2" s="44" t="s">
        <v>74</v>
      </c>
      <c r="B2" s="44"/>
      <c r="C2" s="44"/>
      <c r="D2" s="44"/>
      <c r="E2" s="44"/>
      <c r="F2" s="44"/>
      <c r="G2" s="44"/>
      <c r="H2" s="44"/>
    </row>
    <row r="4" spans="1:9" ht="30">
      <c r="A4" s="5" t="s">
        <v>2</v>
      </c>
      <c r="B4" s="5" t="s">
        <v>1</v>
      </c>
      <c r="C4" s="5" t="s">
        <v>5</v>
      </c>
      <c r="D4" s="5" t="s">
        <v>3</v>
      </c>
      <c r="E4" s="6" t="s">
        <v>19</v>
      </c>
      <c r="F4" s="6" t="s">
        <v>21</v>
      </c>
      <c r="G4" s="6" t="s">
        <v>20</v>
      </c>
      <c r="H4" s="5" t="s">
        <v>13</v>
      </c>
      <c r="I4" s="5" t="s">
        <v>18</v>
      </c>
    </row>
    <row r="5" spans="1:9" ht="75" customHeight="1">
      <c r="A5" s="27">
        <v>41944</v>
      </c>
      <c r="B5" s="8" t="s">
        <v>71</v>
      </c>
      <c r="C5" s="8" t="s">
        <v>28</v>
      </c>
      <c r="D5" s="8" t="s">
        <v>72</v>
      </c>
      <c r="E5" s="9"/>
      <c r="F5" s="9">
        <v>200484.72</v>
      </c>
      <c r="G5" s="9"/>
      <c r="H5" s="7" t="s">
        <v>73</v>
      </c>
      <c r="I5" s="7" t="s">
        <v>22</v>
      </c>
    </row>
    <row r="6" spans="1:9">
      <c r="A6" s="7"/>
      <c r="B6" s="8"/>
      <c r="C6" s="8"/>
      <c r="D6" s="7"/>
      <c r="E6" s="9"/>
      <c r="F6" s="9"/>
      <c r="G6" s="9"/>
      <c r="H6" s="7"/>
      <c r="I6" s="7" t="s">
        <v>22</v>
      </c>
    </row>
    <row r="7" spans="1:9">
      <c r="A7" s="7"/>
      <c r="B7" s="8"/>
      <c r="C7" s="8"/>
      <c r="D7" s="7"/>
      <c r="E7" s="9"/>
      <c r="F7" s="9"/>
      <c r="G7" s="9"/>
      <c r="H7" s="7"/>
      <c r="I7" s="7" t="s">
        <v>22</v>
      </c>
    </row>
    <row r="8" spans="1:9">
      <c r="A8" s="7"/>
      <c r="B8" s="8"/>
      <c r="C8" s="8"/>
      <c r="D8" s="7"/>
      <c r="E8" s="9"/>
      <c r="F8" s="9"/>
      <c r="G8" s="9"/>
      <c r="H8" s="7"/>
      <c r="I8" s="7" t="s">
        <v>22</v>
      </c>
    </row>
    <row r="9" spans="1:9">
      <c r="A9" s="10"/>
      <c r="B9" s="8"/>
      <c r="C9" s="8"/>
      <c r="D9" s="7"/>
      <c r="E9" s="9"/>
      <c r="F9" s="9"/>
      <c r="G9" s="9"/>
      <c r="H9" s="7"/>
      <c r="I9" s="7" t="s">
        <v>22</v>
      </c>
    </row>
    <row r="10" spans="1:9">
      <c r="A10" s="10"/>
      <c r="B10" s="8"/>
      <c r="C10" s="8"/>
      <c r="D10" s="7"/>
      <c r="E10" s="9"/>
      <c r="F10" s="9"/>
      <c r="G10" s="9"/>
      <c r="H10" s="7"/>
      <c r="I10" s="7"/>
    </row>
    <row r="11" spans="1:9">
      <c r="A11" s="10"/>
      <c r="B11" s="8"/>
      <c r="C11" s="8"/>
      <c r="D11" s="7"/>
      <c r="E11" s="9"/>
      <c r="F11" s="9"/>
      <c r="G11" s="9"/>
      <c r="H11" s="7"/>
      <c r="I11" s="7"/>
    </row>
    <row r="12" spans="1:9">
      <c r="A12" s="10"/>
      <c r="B12" s="8"/>
      <c r="C12" s="8"/>
      <c r="D12" s="7"/>
      <c r="E12" s="9"/>
      <c r="F12" s="9"/>
      <c r="G12" s="9"/>
      <c r="H12" s="7"/>
      <c r="I12" s="7"/>
    </row>
    <row r="13" spans="1:9">
      <c r="A13" s="10"/>
      <c r="B13" s="8"/>
      <c r="C13" s="8"/>
      <c r="D13" s="7"/>
      <c r="E13" s="9"/>
      <c r="F13" s="9"/>
      <c r="G13" s="9"/>
      <c r="H13" s="7"/>
      <c r="I13" s="7"/>
    </row>
    <row r="14" spans="1:9">
      <c r="A14" s="10"/>
      <c r="B14" s="8"/>
      <c r="C14" s="8"/>
      <c r="D14" s="7"/>
      <c r="E14" s="9"/>
      <c r="F14" s="9"/>
      <c r="G14" s="9"/>
      <c r="H14" s="7"/>
      <c r="I14" s="7"/>
    </row>
    <row r="15" spans="1:9">
      <c r="A15" s="10"/>
      <c r="B15" s="8"/>
      <c r="C15" s="8"/>
      <c r="D15" s="7"/>
      <c r="E15" s="9"/>
      <c r="F15" s="9"/>
      <c r="G15" s="9"/>
      <c r="H15" s="7"/>
      <c r="I15" s="7"/>
    </row>
    <row r="16" spans="1:9">
      <c r="A16" s="10"/>
      <c r="B16" s="8"/>
      <c r="C16" s="8"/>
      <c r="D16" s="7"/>
      <c r="E16" s="9"/>
      <c r="F16" s="9"/>
      <c r="G16" s="9"/>
      <c r="H16" s="7"/>
      <c r="I16" s="7"/>
    </row>
    <row r="17" spans="1:9">
      <c r="A17" s="10"/>
      <c r="B17" s="8"/>
      <c r="C17" s="8"/>
      <c r="D17" s="7"/>
      <c r="E17" s="9"/>
      <c r="F17" s="9"/>
      <c r="G17" s="9"/>
      <c r="H17" s="7"/>
      <c r="I17" s="7"/>
    </row>
    <row r="18" spans="1:9">
      <c r="A18" s="10"/>
      <c r="B18" s="8"/>
      <c r="C18" s="8"/>
      <c r="D18" s="7"/>
      <c r="E18" s="9"/>
      <c r="F18" s="9"/>
      <c r="G18" s="9"/>
      <c r="H18" s="7"/>
      <c r="I18" s="7"/>
    </row>
    <row r="19" spans="1:9">
      <c r="A19" s="10"/>
      <c r="B19" s="8"/>
      <c r="C19" s="8"/>
      <c r="D19" s="7"/>
      <c r="E19" s="9"/>
      <c r="F19" s="9"/>
      <c r="G19" s="9"/>
      <c r="H19" s="7"/>
      <c r="I19" s="7"/>
    </row>
    <row r="20" spans="1:9">
      <c r="A20" s="10"/>
      <c r="B20" s="8"/>
      <c r="C20" s="8"/>
      <c r="D20" s="7"/>
      <c r="E20" s="9"/>
      <c r="F20" s="9"/>
      <c r="G20" s="9"/>
      <c r="H20" s="7"/>
      <c r="I20" s="7"/>
    </row>
    <row r="21" spans="1:9">
      <c r="A21" s="10"/>
      <c r="B21" s="8"/>
      <c r="C21" s="8"/>
      <c r="D21" s="7"/>
      <c r="E21" s="9"/>
      <c r="F21" s="9"/>
      <c r="G21" s="9"/>
      <c r="H21" s="7"/>
      <c r="I21" s="7"/>
    </row>
    <row r="22" spans="1:9">
      <c r="A22" s="8"/>
      <c r="B22" s="8"/>
      <c r="C22" s="8"/>
      <c r="D22" s="7"/>
      <c r="E22" s="9"/>
      <c r="F22" s="9"/>
      <c r="G22" s="9"/>
      <c r="H22" s="7"/>
      <c r="I22" s="7"/>
    </row>
    <row r="23" spans="1:9" ht="18.75">
      <c r="A23" s="26" t="s">
        <v>15</v>
      </c>
      <c r="B23" s="8"/>
      <c r="C23" s="8"/>
      <c r="D23" s="7"/>
      <c r="E23" s="25">
        <f>SUM(E5:E22)</f>
        <v>0</v>
      </c>
      <c r="F23" s="25">
        <f t="shared" ref="F23:G23" si="0">SUM(F5:F22)</f>
        <v>200484.72</v>
      </c>
      <c r="G23" s="9">
        <f t="shared" si="0"/>
        <v>0</v>
      </c>
      <c r="H23" s="7"/>
      <c r="I23" s="7"/>
    </row>
    <row r="24" spans="1:9">
      <c r="A24" s="8"/>
      <c r="B24" s="8"/>
      <c r="C24" s="8"/>
      <c r="D24" s="7"/>
      <c r="E24" s="9"/>
      <c r="F24" s="9"/>
      <c r="G24" s="9"/>
      <c r="H24" s="7"/>
      <c r="I24" s="7"/>
    </row>
    <row r="25" spans="1:9">
      <c r="A25" s="8"/>
      <c r="B25" s="8"/>
      <c r="C25" s="8"/>
      <c r="D25" s="8"/>
      <c r="E25" s="8"/>
      <c r="F25" s="8"/>
      <c r="G25" s="8"/>
      <c r="H25" s="8"/>
      <c r="I25" s="7"/>
    </row>
  </sheetData>
  <mergeCells count="1">
    <mergeCell ref="A2:H2"/>
  </mergeCells>
  <pageMargins left="0.7" right="0.7" top="0.75" bottom="0.75" header="0.3" footer="0.3"/>
  <pageSetup paperSize="9" scale="58" fitToHeight="0" orientation="landscape" r:id="rId1"/>
  <headerFooter>
    <oddHeader>&amp;LFinance Facilities
PFMA non-compliance YTD 2014/15&amp;CSouth African Airways SOC&amp;RAnnexure I</oddHeader>
    <oddFooter>&amp;LPrivate and Confidential&amp;C&amp;N&amp;R&amp;D</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M164"/>
  <sheetViews>
    <sheetView topLeftCell="E1" zoomScaleNormal="100" workbookViewId="0">
      <selection activeCell="K5" sqref="K5"/>
    </sheetView>
  </sheetViews>
  <sheetFormatPr defaultRowHeight="15"/>
  <cols>
    <col min="1" max="1" width="15.5703125" customWidth="1"/>
    <col min="2" max="2" width="17.28515625" customWidth="1"/>
    <col min="3" max="3" width="16.85546875" bestFit="1" customWidth="1"/>
    <col min="4" max="4" width="40.85546875" customWidth="1"/>
    <col min="5" max="5" width="19.28515625" customWidth="1"/>
    <col min="6" max="6" width="20" customWidth="1"/>
    <col min="7" max="8" width="19" customWidth="1"/>
    <col min="9" max="9" width="15" customWidth="1"/>
    <col min="10" max="10" width="16.42578125" customWidth="1"/>
    <col min="11" max="11" width="15" customWidth="1"/>
    <col min="12" max="12" width="31.85546875" customWidth="1"/>
    <col min="13" max="13" width="3" hidden="1" customWidth="1"/>
  </cols>
  <sheetData>
    <row r="2" spans="1:13" ht="18.75">
      <c r="A2" s="44" t="s">
        <v>304</v>
      </c>
      <c r="B2" s="44"/>
      <c r="C2" s="44"/>
      <c r="D2" s="44"/>
      <c r="E2" s="44"/>
      <c r="F2" s="44"/>
      <c r="G2" s="44"/>
      <c r="H2" s="44"/>
      <c r="I2" s="44"/>
      <c r="J2" s="44"/>
      <c r="K2" s="44"/>
      <c r="L2" s="44"/>
      <c r="M2" s="19"/>
    </row>
    <row r="4" spans="1:13" s="32" customFormat="1" ht="90.75" customHeight="1">
      <c r="A4" s="30" t="s">
        <v>2</v>
      </c>
      <c r="B4" s="30" t="s">
        <v>1</v>
      </c>
      <c r="C4" s="30" t="s">
        <v>5</v>
      </c>
      <c r="D4" s="30" t="s">
        <v>3</v>
      </c>
      <c r="E4" s="31" t="s">
        <v>33</v>
      </c>
      <c r="F4" s="31" t="s">
        <v>120</v>
      </c>
      <c r="G4" s="31" t="s">
        <v>34</v>
      </c>
      <c r="H4" s="31" t="s">
        <v>120</v>
      </c>
      <c r="I4" s="31" t="s">
        <v>35</v>
      </c>
      <c r="J4" s="31" t="s">
        <v>106</v>
      </c>
      <c r="K4" s="31" t="s">
        <v>107</v>
      </c>
      <c r="L4" s="30" t="s">
        <v>13</v>
      </c>
      <c r="M4" s="30" t="s">
        <v>26</v>
      </c>
    </row>
    <row r="5" spans="1:13" ht="70.5" customHeight="1">
      <c r="A5" s="10">
        <v>42095</v>
      </c>
      <c r="B5" s="7" t="s">
        <v>83</v>
      </c>
      <c r="C5" s="7" t="s">
        <v>105</v>
      </c>
      <c r="D5" s="7" t="s">
        <v>84</v>
      </c>
      <c r="E5" s="9">
        <v>105982.86</v>
      </c>
      <c r="F5" s="33" t="s">
        <v>100</v>
      </c>
      <c r="G5" s="9">
        <v>0</v>
      </c>
      <c r="H5" s="33"/>
      <c r="I5" s="9"/>
      <c r="J5" s="9"/>
      <c r="K5" s="33"/>
      <c r="L5" s="7" t="s">
        <v>140</v>
      </c>
      <c r="M5" s="7" t="s">
        <v>56</v>
      </c>
    </row>
    <row r="6" spans="1:13" ht="70.5" customHeight="1">
      <c r="A6" s="10">
        <v>42095</v>
      </c>
      <c r="B6" s="7" t="s">
        <v>113</v>
      </c>
      <c r="C6" s="7" t="s">
        <v>57</v>
      </c>
      <c r="D6" s="7" t="s">
        <v>114</v>
      </c>
      <c r="E6" s="9"/>
      <c r="F6" s="33"/>
      <c r="G6" s="9">
        <v>26197.7</v>
      </c>
      <c r="H6" s="33" t="s">
        <v>100</v>
      </c>
      <c r="I6" s="9"/>
      <c r="J6" s="9"/>
      <c r="K6" s="33"/>
      <c r="L6" s="7" t="s">
        <v>115</v>
      </c>
      <c r="M6" s="7"/>
    </row>
    <row r="7" spans="1:13" ht="70.5" customHeight="1">
      <c r="A7" s="10">
        <v>42095</v>
      </c>
      <c r="B7" s="7" t="s">
        <v>85</v>
      </c>
      <c r="C7" s="7" t="s">
        <v>116</v>
      </c>
      <c r="D7" s="7" t="s">
        <v>84</v>
      </c>
      <c r="E7" s="9">
        <v>48041.2</v>
      </c>
      <c r="F7" s="33" t="s">
        <v>100</v>
      </c>
      <c r="G7" s="9"/>
      <c r="H7" s="33"/>
      <c r="I7" s="9"/>
      <c r="J7" s="9"/>
      <c r="K7" s="33"/>
      <c r="L7" s="7" t="s">
        <v>117</v>
      </c>
      <c r="M7" s="7"/>
    </row>
    <row r="8" spans="1:13" ht="70.5" customHeight="1">
      <c r="A8" s="10">
        <v>42125</v>
      </c>
      <c r="B8" s="7" t="s">
        <v>83</v>
      </c>
      <c r="C8" s="7" t="s">
        <v>105</v>
      </c>
      <c r="D8" s="7" t="s">
        <v>84</v>
      </c>
      <c r="E8" s="9">
        <v>152656.95999999999</v>
      </c>
      <c r="F8" s="33" t="s">
        <v>100</v>
      </c>
      <c r="G8" s="9">
        <v>0</v>
      </c>
      <c r="H8" s="33"/>
      <c r="I8" s="9"/>
      <c r="J8" s="9"/>
      <c r="K8" s="33"/>
      <c r="L8" s="7" t="s">
        <v>140</v>
      </c>
      <c r="M8" s="7" t="s">
        <v>56</v>
      </c>
    </row>
    <row r="9" spans="1:13" ht="70.5" customHeight="1">
      <c r="A9" s="10">
        <v>42125</v>
      </c>
      <c r="B9" s="7" t="s">
        <v>113</v>
      </c>
      <c r="C9" s="7" t="s">
        <v>57</v>
      </c>
      <c r="D9" s="7" t="s">
        <v>114</v>
      </c>
      <c r="E9" s="9"/>
      <c r="F9" s="33"/>
      <c r="G9" s="9">
        <v>26197.7</v>
      </c>
      <c r="H9" s="33" t="s">
        <v>100</v>
      </c>
      <c r="I9" s="9"/>
      <c r="J9" s="9"/>
      <c r="K9" s="33"/>
      <c r="L9" s="7" t="s">
        <v>115</v>
      </c>
      <c r="M9" s="7"/>
    </row>
    <row r="10" spans="1:13" ht="71.25" customHeight="1">
      <c r="A10" s="10">
        <v>42156</v>
      </c>
      <c r="B10" s="7" t="s">
        <v>83</v>
      </c>
      <c r="C10" s="7" t="s">
        <v>105</v>
      </c>
      <c r="D10" s="7" t="s">
        <v>84</v>
      </c>
      <c r="E10" s="9">
        <v>192264.09</v>
      </c>
      <c r="F10" s="33" t="s">
        <v>100</v>
      </c>
      <c r="G10" s="9">
        <v>0</v>
      </c>
      <c r="H10" s="33"/>
      <c r="I10" s="9"/>
      <c r="J10" s="9"/>
      <c r="K10" s="33"/>
      <c r="L10" s="7" t="s">
        <v>140</v>
      </c>
      <c r="M10" s="7" t="s">
        <v>58</v>
      </c>
    </row>
    <row r="11" spans="1:13" ht="71.25" customHeight="1">
      <c r="A11" s="10">
        <v>42156</v>
      </c>
      <c r="B11" s="7" t="s">
        <v>113</v>
      </c>
      <c r="C11" s="7" t="s">
        <v>57</v>
      </c>
      <c r="D11" s="7" t="s">
        <v>114</v>
      </c>
      <c r="E11" s="9"/>
      <c r="F11" s="33"/>
      <c r="G11" s="9">
        <v>26197.7</v>
      </c>
      <c r="H11" s="33" t="s">
        <v>100</v>
      </c>
      <c r="I11" s="9"/>
      <c r="J11" s="9"/>
      <c r="K11" s="33"/>
      <c r="L11" s="7" t="s">
        <v>115</v>
      </c>
      <c r="M11" s="7"/>
    </row>
    <row r="12" spans="1:13" ht="70.5" customHeight="1">
      <c r="A12" s="10">
        <v>42095</v>
      </c>
      <c r="B12" s="7" t="s">
        <v>83</v>
      </c>
      <c r="C12" s="7" t="s">
        <v>108</v>
      </c>
      <c r="D12" s="7" t="s">
        <v>109</v>
      </c>
      <c r="E12" s="15">
        <v>0</v>
      </c>
      <c r="F12" s="34"/>
      <c r="G12" s="9"/>
      <c r="H12" s="33"/>
      <c r="I12" s="9"/>
      <c r="J12" s="9">
        <v>-22033.919999999998</v>
      </c>
      <c r="K12" s="33" t="s">
        <v>110</v>
      </c>
      <c r="L12" s="7" t="s">
        <v>141</v>
      </c>
      <c r="M12" s="7" t="s">
        <v>56</v>
      </c>
    </row>
    <row r="13" spans="1:13" ht="70.5" customHeight="1">
      <c r="A13" s="10">
        <v>42095</v>
      </c>
      <c r="B13" s="7" t="s">
        <v>83</v>
      </c>
      <c r="C13" s="7" t="s">
        <v>108</v>
      </c>
      <c r="D13" s="7" t="s">
        <v>111</v>
      </c>
      <c r="E13" s="15"/>
      <c r="F13" s="34"/>
      <c r="G13" s="9"/>
      <c r="H13" s="33"/>
      <c r="I13" s="9"/>
      <c r="J13" s="9">
        <v>-2703.94</v>
      </c>
      <c r="K13" s="33" t="s">
        <v>100</v>
      </c>
      <c r="L13" s="7" t="s">
        <v>112</v>
      </c>
      <c r="M13" s="7"/>
    </row>
    <row r="14" spans="1:13" ht="78.75" customHeight="1">
      <c r="A14" s="10">
        <v>42095</v>
      </c>
      <c r="B14" s="7" t="s">
        <v>149</v>
      </c>
      <c r="C14" s="7" t="s">
        <v>150</v>
      </c>
      <c r="D14" s="7" t="s">
        <v>151</v>
      </c>
      <c r="E14" s="15"/>
      <c r="F14" s="34"/>
      <c r="G14" s="9">
        <v>118852.14</v>
      </c>
      <c r="H14" s="33" t="s">
        <v>152</v>
      </c>
      <c r="I14" s="9"/>
      <c r="J14" s="9"/>
      <c r="K14" s="33"/>
      <c r="L14" s="7" t="s">
        <v>153</v>
      </c>
      <c r="M14" s="7"/>
    </row>
    <row r="15" spans="1:13" ht="70.5" customHeight="1">
      <c r="A15" s="10">
        <v>42125</v>
      </c>
      <c r="B15" s="7" t="s">
        <v>83</v>
      </c>
      <c r="C15" s="8" t="s">
        <v>108</v>
      </c>
      <c r="D15" s="7" t="s">
        <v>109</v>
      </c>
      <c r="E15" s="15">
        <v>0</v>
      </c>
      <c r="F15" s="34"/>
      <c r="G15" s="9"/>
      <c r="H15" s="33"/>
      <c r="I15" s="9"/>
      <c r="J15" s="9">
        <v>-44067.839999999997</v>
      </c>
      <c r="K15" s="33" t="s">
        <v>110</v>
      </c>
      <c r="L15" s="7" t="s">
        <v>141</v>
      </c>
      <c r="M15" s="7" t="s">
        <v>56</v>
      </c>
    </row>
    <row r="16" spans="1:13" ht="70.5" customHeight="1">
      <c r="A16" s="10">
        <v>42125</v>
      </c>
      <c r="B16" s="7" t="s">
        <v>83</v>
      </c>
      <c r="C16" s="8" t="s">
        <v>108</v>
      </c>
      <c r="D16" s="7" t="s">
        <v>111</v>
      </c>
      <c r="E16" s="15"/>
      <c r="F16" s="34"/>
      <c r="G16" s="9"/>
      <c r="H16" s="33"/>
      <c r="I16" s="9"/>
      <c r="J16" s="9">
        <v>-3357.16</v>
      </c>
      <c r="K16" s="33" t="s">
        <v>100</v>
      </c>
      <c r="L16" s="7" t="s">
        <v>112</v>
      </c>
      <c r="M16" s="7"/>
    </row>
    <row r="17" spans="1:13" ht="70.5" customHeight="1">
      <c r="A17" s="10">
        <v>42156</v>
      </c>
      <c r="B17" s="7" t="s">
        <v>83</v>
      </c>
      <c r="C17" s="8" t="s">
        <v>108</v>
      </c>
      <c r="D17" s="7" t="s">
        <v>109</v>
      </c>
      <c r="E17" s="15">
        <v>0</v>
      </c>
      <c r="F17" s="34"/>
      <c r="G17" s="9"/>
      <c r="H17" s="33"/>
      <c r="I17" s="9"/>
      <c r="J17" s="9">
        <v>-22033.919999999998</v>
      </c>
      <c r="K17" s="33" t="s">
        <v>110</v>
      </c>
      <c r="L17" s="7" t="s">
        <v>141</v>
      </c>
      <c r="M17" s="7"/>
    </row>
    <row r="18" spans="1:13" ht="70.5" customHeight="1">
      <c r="A18" s="10">
        <v>42156</v>
      </c>
      <c r="B18" s="7" t="s">
        <v>83</v>
      </c>
      <c r="C18" s="8" t="s">
        <v>108</v>
      </c>
      <c r="D18" s="7" t="s">
        <v>111</v>
      </c>
      <c r="E18" s="15"/>
      <c r="F18" s="34"/>
      <c r="G18" s="9"/>
      <c r="H18" s="33"/>
      <c r="I18" s="9"/>
      <c r="J18" s="9">
        <v>-3057.16</v>
      </c>
      <c r="K18" s="33" t="s">
        <v>100</v>
      </c>
      <c r="L18" s="7" t="s">
        <v>112</v>
      </c>
      <c r="M18" s="7"/>
    </row>
    <row r="19" spans="1:13" ht="123.75" customHeight="1">
      <c r="A19" s="27" t="s">
        <v>118</v>
      </c>
      <c r="B19" s="7" t="s">
        <v>119</v>
      </c>
      <c r="C19" s="8" t="s">
        <v>105</v>
      </c>
      <c r="D19" s="7" t="s">
        <v>84</v>
      </c>
      <c r="E19" s="15">
        <v>121897</v>
      </c>
      <c r="F19" s="34" t="s">
        <v>121</v>
      </c>
      <c r="G19" s="9"/>
      <c r="H19" s="33"/>
      <c r="I19" s="9"/>
      <c r="J19" s="9"/>
      <c r="K19" s="33"/>
      <c r="L19" s="7" t="s">
        <v>122</v>
      </c>
      <c r="M19" s="7"/>
    </row>
    <row r="20" spans="1:13" ht="60">
      <c r="A20" s="27" t="s">
        <v>118</v>
      </c>
      <c r="B20" s="7" t="s">
        <v>123</v>
      </c>
      <c r="C20" s="8" t="s">
        <v>31</v>
      </c>
      <c r="D20" s="7" t="s">
        <v>124</v>
      </c>
      <c r="E20" s="7"/>
      <c r="F20" s="35"/>
      <c r="G20" s="9">
        <v>1422907</v>
      </c>
      <c r="H20" s="33" t="s">
        <v>121</v>
      </c>
      <c r="I20" s="9"/>
      <c r="J20" s="9"/>
      <c r="K20" s="33"/>
      <c r="L20" s="7" t="s">
        <v>125</v>
      </c>
      <c r="M20" s="7"/>
    </row>
    <row r="21" spans="1:13" ht="120">
      <c r="A21" s="27" t="s">
        <v>118</v>
      </c>
      <c r="B21" s="7" t="s">
        <v>126</v>
      </c>
      <c r="C21" s="8" t="s">
        <v>86</v>
      </c>
      <c r="D21" s="7" t="s">
        <v>127</v>
      </c>
      <c r="E21" s="15">
        <v>0</v>
      </c>
      <c r="F21" s="34"/>
      <c r="G21" s="9">
        <v>487134</v>
      </c>
      <c r="H21" s="33" t="s">
        <v>121</v>
      </c>
      <c r="I21" s="9"/>
      <c r="J21" s="9"/>
      <c r="K21" s="33"/>
      <c r="L21" s="7" t="s">
        <v>142</v>
      </c>
      <c r="M21" s="7"/>
    </row>
    <row r="22" spans="1:13" ht="75">
      <c r="A22" s="27">
        <v>42095</v>
      </c>
      <c r="B22" s="7" t="s">
        <v>133</v>
      </c>
      <c r="C22" s="8" t="s">
        <v>105</v>
      </c>
      <c r="D22" s="7" t="s">
        <v>84</v>
      </c>
      <c r="E22" s="15">
        <v>93971</v>
      </c>
      <c r="F22" s="34" t="s">
        <v>100</v>
      </c>
      <c r="G22" s="9"/>
      <c r="H22" s="33"/>
      <c r="I22" s="9"/>
      <c r="J22" s="9"/>
      <c r="K22" s="33"/>
      <c r="L22" s="7" t="s">
        <v>134</v>
      </c>
      <c r="M22" s="7"/>
    </row>
    <row r="23" spans="1:13" ht="45">
      <c r="A23" s="10">
        <v>42156</v>
      </c>
      <c r="B23" s="7" t="s">
        <v>128</v>
      </c>
      <c r="C23" s="8" t="s">
        <v>105</v>
      </c>
      <c r="D23" s="7" t="s">
        <v>84</v>
      </c>
      <c r="E23" s="15">
        <v>15029.68</v>
      </c>
      <c r="F23" s="35" t="s">
        <v>110</v>
      </c>
      <c r="G23" s="9">
        <v>0</v>
      </c>
      <c r="H23" s="33"/>
      <c r="I23" s="9"/>
      <c r="J23" s="9"/>
      <c r="K23" s="33"/>
      <c r="L23" s="7" t="s">
        <v>129</v>
      </c>
      <c r="M23" s="7"/>
    </row>
    <row r="24" spans="1:13" ht="45">
      <c r="A24" s="10">
        <v>42156</v>
      </c>
      <c r="B24" s="7" t="s">
        <v>128</v>
      </c>
      <c r="C24" s="8" t="s">
        <v>108</v>
      </c>
      <c r="D24" s="7" t="s">
        <v>84</v>
      </c>
      <c r="E24" s="15">
        <v>0</v>
      </c>
      <c r="F24" s="34"/>
      <c r="G24" s="9"/>
      <c r="H24" s="33"/>
      <c r="I24" s="9"/>
      <c r="J24" s="9">
        <v>-13308.16</v>
      </c>
      <c r="K24" s="33" t="s">
        <v>110</v>
      </c>
      <c r="L24" s="7" t="s">
        <v>141</v>
      </c>
      <c r="M24" s="7"/>
    </row>
    <row r="25" spans="1:13" ht="45">
      <c r="A25" s="10">
        <v>42156</v>
      </c>
      <c r="B25" s="7" t="s">
        <v>94</v>
      </c>
      <c r="C25" s="8" t="s">
        <v>105</v>
      </c>
      <c r="D25" s="7" t="s">
        <v>84</v>
      </c>
      <c r="E25" s="15">
        <v>25970.78</v>
      </c>
      <c r="F25" s="34" t="s">
        <v>100</v>
      </c>
      <c r="G25" s="9"/>
      <c r="H25" s="33"/>
      <c r="I25" s="9"/>
      <c r="J25" s="9"/>
      <c r="K25" s="33"/>
      <c r="L25" s="7" t="s">
        <v>130</v>
      </c>
      <c r="M25" s="7"/>
    </row>
    <row r="26" spans="1:13" ht="75">
      <c r="A26" s="10">
        <v>42156</v>
      </c>
      <c r="B26" s="7" t="s">
        <v>131</v>
      </c>
      <c r="C26" s="8" t="s">
        <v>105</v>
      </c>
      <c r="D26" s="7" t="s">
        <v>84</v>
      </c>
      <c r="E26" s="7">
        <v>6305.04</v>
      </c>
      <c r="F26" s="35" t="s">
        <v>100</v>
      </c>
      <c r="G26" s="9">
        <v>0</v>
      </c>
      <c r="H26" s="33"/>
      <c r="I26" s="9"/>
      <c r="J26" s="9"/>
      <c r="K26" s="33"/>
      <c r="L26" s="7" t="s">
        <v>132</v>
      </c>
      <c r="M26" s="7"/>
    </row>
    <row r="27" spans="1:13" ht="75">
      <c r="A27" s="10">
        <v>42186</v>
      </c>
      <c r="B27" s="7" t="s">
        <v>83</v>
      </c>
      <c r="C27" s="7" t="s">
        <v>105</v>
      </c>
      <c r="D27" s="7" t="s">
        <v>84</v>
      </c>
      <c r="E27" s="7">
        <v>109046.56</v>
      </c>
      <c r="F27" s="35" t="s">
        <v>100</v>
      </c>
      <c r="G27" s="9"/>
      <c r="H27" s="33"/>
      <c r="I27" s="9"/>
      <c r="J27" s="9"/>
      <c r="K27" s="33"/>
      <c r="L27" s="7" t="s">
        <v>143</v>
      </c>
      <c r="M27" s="7"/>
    </row>
    <row r="28" spans="1:13" ht="45">
      <c r="A28" s="10">
        <v>42186</v>
      </c>
      <c r="B28" s="7" t="s">
        <v>83</v>
      </c>
      <c r="C28" s="7" t="s">
        <v>108</v>
      </c>
      <c r="D28" s="7" t="s">
        <v>111</v>
      </c>
      <c r="E28" s="7"/>
      <c r="F28" s="35"/>
      <c r="G28" s="9"/>
      <c r="H28" s="33"/>
      <c r="I28" s="9"/>
      <c r="J28" s="9">
        <v>-2918.22</v>
      </c>
      <c r="K28" s="33" t="s">
        <v>100</v>
      </c>
      <c r="L28" s="7" t="s">
        <v>112</v>
      </c>
      <c r="M28" s="7"/>
    </row>
    <row r="29" spans="1:13" ht="45.75" customHeight="1">
      <c r="A29" s="10">
        <v>42186</v>
      </c>
      <c r="B29" s="7" t="s">
        <v>113</v>
      </c>
      <c r="C29" s="7" t="s">
        <v>57</v>
      </c>
      <c r="D29" s="7" t="s">
        <v>114</v>
      </c>
      <c r="E29" s="7"/>
      <c r="F29" s="35"/>
      <c r="G29" s="9">
        <v>26956.44</v>
      </c>
      <c r="H29" s="33" t="s">
        <v>121</v>
      </c>
      <c r="I29" s="9"/>
      <c r="J29" s="9"/>
      <c r="K29" s="33"/>
      <c r="L29" s="7" t="s">
        <v>144</v>
      </c>
      <c r="M29" s="7"/>
    </row>
    <row r="30" spans="1:13" ht="75">
      <c r="A30" s="10">
        <v>42217</v>
      </c>
      <c r="B30" s="7" t="s">
        <v>83</v>
      </c>
      <c r="C30" s="8" t="s">
        <v>105</v>
      </c>
      <c r="D30" s="7" t="s">
        <v>84</v>
      </c>
      <c r="E30" s="7">
        <v>153847.89000000001</v>
      </c>
      <c r="F30" s="35" t="s">
        <v>100</v>
      </c>
      <c r="G30" s="9"/>
      <c r="H30" s="33"/>
      <c r="I30" s="9"/>
      <c r="J30" s="9"/>
      <c r="K30" s="33"/>
      <c r="L30" s="7" t="s">
        <v>143</v>
      </c>
      <c r="M30" s="7"/>
    </row>
    <row r="31" spans="1:13" ht="45">
      <c r="A31" s="10">
        <v>42217</v>
      </c>
      <c r="B31" s="7" t="s">
        <v>83</v>
      </c>
      <c r="C31" s="7" t="s">
        <v>108</v>
      </c>
      <c r="D31" s="7" t="s">
        <v>109</v>
      </c>
      <c r="E31" s="7"/>
      <c r="F31" s="35"/>
      <c r="G31" s="9"/>
      <c r="H31" s="33"/>
      <c r="I31" s="9"/>
      <c r="J31" s="9">
        <v>-37483.199999999997</v>
      </c>
      <c r="K31" s="33" t="s">
        <v>110</v>
      </c>
      <c r="L31" s="7" t="s">
        <v>141</v>
      </c>
      <c r="M31" s="7"/>
    </row>
    <row r="32" spans="1:13" ht="45">
      <c r="A32" s="10">
        <v>42217</v>
      </c>
      <c r="B32" s="7" t="s">
        <v>83</v>
      </c>
      <c r="C32" s="7" t="s">
        <v>108</v>
      </c>
      <c r="D32" s="7" t="s">
        <v>111</v>
      </c>
      <c r="E32" s="7"/>
      <c r="F32" s="35"/>
      <c r="G32" s="9"/>
      <c r="H32" s="33"/>
      <c r="I32" s="9"/>
      <c r="J32" s="9">
        <v>-2918.22</v>
      </c>
      <c r="K32" s="33" t="s">
        <v>100</v>
      </c>
      <c r="L32" s="7" t="s">
        <v>112</v>
      </c>
      <c r="M32" s="7"/>
    </row>
    <row r="33" spans="1:13" ht="45">
      <c r="A33" s="10">
        <v>42217</v>
      </c>
      <c r="B33" s="7" t="s">
        <v>113</v>
      </c>
      <c r="C33" s="7" t="s">
        <v>57</v>
      </c>
      <c r="D33" s="7" t="s">
        <v>114</v>
      </c>
      <c r="E33" s="7"/>
      <c r="F33" s="35"/>
      <c r="G33" s="9">
        <v>26959.439999999999</v>
      </c>
      <c r="H33" s="33" t="s">
        <v>145</v>
      </c>
      <c r="I33" s="9"/>
      <c r="J33" s="9"/>
      <c r="K33" s="33"/>
      <c r="L33" s="7" t="s">
        <v>144</v>
      </c>
      <c r="M33" s="7"/>
    </row>
    <row r="34" spans="1:13" ht="75">
      <c r="A34" s="10">
        <v>42248</v>
      </c>
      <c r="B34" s="7" t="s">
        <v>83</v>
      </c>
      <c r="C34" s="8" t="s">
        <v>105</v>
      </c>
      <c r="D34" s="7" t="s">
        <v>84</v>
      </c>
      <c r="E34" s="7">
        <v>148235.15</v>
      </c>
      <c r="F34" s="35" t="s">
        <v>100</v>
      </c>
      <c r="G34" s="9"/>
      <c r="H34" s="33"/>
      <c r="I34" s="9"/>
      <c r="J34" s="9"/>
      <c r="K34" s="33"/>
      <c r="L34" s="7" t="s">
        <v>143</v>
      </c>
      <c r="M34" s="7"/>
    </row>
    <row r="35" spans="1:13" ht="45">
      <c r="A35" s="10">
        <v>42248</v>
      </c>
      <c r="B35" s="7" t="s">
        <v>83</v>
      </c>
      <c r="C35" s="8" t="s">
        <v>108</v>
      </c>
      <c r="D35" s="7" t="s">
        <v>109</v>
      </c>
      <c r="E35" s="7"/>
      <c r="F35" s="35"/>
      <c r="G35" s="9"/>
      <c r="H35" s="33"/>
      <c r="I35" s="9"/>
      <c r="J35" s="9">
        <v>-37939.199999999997</v>
      </c>
      <c r="K35" s="33" t="s">
        <v>110</v>
      </c>
      <c r="L35" s="7" t="s">
        <v>141</v>
      </c>
      <c r="M35" s="7"/>
    </row>
    <row r="36" spans="1:13" ht="45">
      <c r="A36" s="10">
        <v>42248</v>
      </c>
      <c r="B36" s="7" t="s">
        <v>83</v>
      </c>
      <c r="C36" s="8" t="s">
        <v>108</v>
      </c>
      <c r="D36" s="7" t="s">
        <v>111</v>
      </c>
      <c r="E36" s="7"/>
      <c r="F36" s="35"/>
      <c r="G36" s="9"/>
      <c r="H36" s="33"/>
      <c r="I36" s="9"/>
      <c r="J36" s="9">
        <v>-3157.1</v>
      </c>
      <c r="K36" s="33" t="s">
        <v>100</v>
      </c>
      <c r="L36" s="7" t="s">
        <v>112</v>
      </c>
      <c r="M36" s="7"/>
    </row>
    <row r="37" spans="1:13" ht="45">
      <c r="A37" s="10">
        <v>42248</v>
      </c>
      <c r="B37" s="7" t="s">
        <v>113</v>
      </c>
      <c r="C37" s="8" t="s">
        <v>57</v>
      </c>
      <c r="D37" s="7" t="s">
        <v>114</v>
      </c>
      <c r="E37" s="7"/>
      <c r="F37" s="35"/>
      <c r="G37" s="9">
        <v>26956.44</v>
      </c>
      <c r="H37" s="33" t="s">
        <v>145</v>
      </c>
      <c r="I37" s="9"/>
      <c r="J37" s="9"/>
      <c r="K37" s="33"/>
      <c r="L37" s="7" t="s">
        <v>144</v>
      </c>
      <c r="M37" s="7"/>
    </row>
    <row r="38" spans="1:13" ht="45">
      <c r="A38" s="27" t="s">
        <v>146</v>
      </c>
      <c r="B38" s="7" t="s">
        <v>147</v>
      </c>
      <c r="C38" s="8" t="s">
        <v>105</v>
      </c>
      <c r="D38" s="7" t="s">
        <v>148</v>
      </c>
      <c r="E38" s="7">
        <v>3475</v>
      </c>
      <c r="F38" s="35" t="s">
        <v>100</v>
      </c>
      <c r="G38" s="9"/>
      <c r="H38" s="33"/>
      <c r="I38" s="9"/>
      <c r="J38" s="9"/>
      <c r="K38" s="33"/>
      <c r="L38" s="7" t="s">
        <v>140</v>
      </c>
      <c r="M38" s="7"/>
    </row>
    <row r="39" spans="1:13" ht="45">
      <c r="A39" s="27" t="s">
        <v>146</v>
      </c>
      <c r="B39" s="7" t="s">
        <v>147</v>
      </c>
      <c r="C39" s="8" t="s">
        <v>105</v>
      </c>
      <c r="D39" s="7" t="s">
        <v>148</v>
      </c>
      <c r="E39" s="7">
        <v>12993</v>
      </c>
      <c r="F39" s="35" t="s">
        <v>100</v>
      </c>
      <c r="G39" s="9"/>
      <c r="H39" s="33"/>
      <c r="I39" s="9"/>
      <c r="J39" s="9"/>
      <c r="K39" s="33"/>
      <c r="L39" s="7" t="s">
        <v>140</v>
      </c>
      <c r="M39" s="7"/>
    </row>
    <row r="40" spans="1:13" ht="30">
      <c r="A40" s="27" t="s">
        <v>146</v>
      </c>
      <c r="B40" s="7" t="s">
        <v>147</v>
      </c>
      <c r="C40" s="8" t="s">
        <v>108</v>
      </c>
      <c r="D40" s="7" t="s">
        <v>111</v>
      </c>
      <c r="E40" s="7"/>
      <c r="F40" s="35"/>
      <c r="G40" s="9"/>
      <c r="H40" s="33"/>
      <c r="I40" s="9"/>
      <c r="J40" s="9">
        <v>-2316</v>
      </c>
      <c r="K40" s="33" t="s">
        <v>100</v>
      </c>
      <c r="L40" s="7" t="s">
        <v>112</v>
      </c>
      <c r="M40" s="7"/>
    </row>
    <row r="41" spans="1:13" ht="30">
      <c r="A41" s="27" t="s">
        <v>146</v>
      </c>
      <c r="B41" s="7" t="s">
        <v>147</v>
      </c>
      <c r="C41" s="8" t="s">
        <v>108</v>
      </c>
      <c r="D41" s="7" t="s">
        <v>111</v>
      </c>
      <c r="E41" s="7"/>
      <c r="F41" s="35"/>
      <c r="G41" s="9"/>
      <c r="H41" s="33"/>
      <c r="I41" s="9"/>
      <c r="J41" s="9">
        <v>-4152</v>
      </c>
      <c r="K41" s="33" t="s">
        <v>100</v>
      </c>
      <c r="L41" s="7" t="s">
        <v>112</v>
      </c>
      <c r="M41" s="7"/>
    </row>
    <row r="42" spans="1:13" ht="30">
      <c r="A42" s="10" t="s">
        <v>154</v>
      </c>
      <c r="B42" s="7" t="s">
        <v>155</v>
      </c>
      <c r="C42" s="8" t="s">
        <v>105</v>
      </c>
      <c r="D42" s="7" t="s">
        <v>84</v>
      </c>
      <c r="E42" s="7">
        <v>80318</v>
      </c>
      <c r="F42" s="35" t="s">
        <v>110</v>
      </c>
      <c r="G42" s="9"/>
      <c r="H42" s="33"/>
      <c r="I42" s="9"/>
      <c r="J42" s="9"/>
      <c r="K42" s="33"/>
      <c r="L42" s="7" t="s">
        <v>156</v>
      </c>
      <c r="M42" s="7"/>
    </row>
    <row r="43" spans="1:13" ht="45">
      <c r="A43" s="10" t="s">
        <v>154</v>
      </c>
      <c r="B43" s="7" t="s">
        <v>155</v>
      </c>
      <c r="C43" s="8" t="s">
        <v>108</v>
      </c>
      <c r="D43" s="7" t="s">
        <v>175</v>
      </c>
      <c r="E43" s="7"/>
      <c r="F43" s="35"/>
      <c r="G43" s="9"/>
      <c r="H43" s="33"/>
      <c r="I43" s="9"/>
      <c r="J43" s="9">
        <v>-78169</v>
      </c>
      <c r="K43" s="33" t="s">
        <v>110</v>
      </c>
      <c r="L43" s="7" t="s">
        <v>176</v>
      </c>
      <c r="M43" s="7"/>
    </row>
    <row r="44" spans="1:13" ht="30">
      <c r="A44" s="10" t="s">
        <v>154</v>
      </c>
      <c r="B44" s="7" t="s">
        <v>157</v>
      </c>
      <c r="C44" s="8" t="s">
        <v>105</v>
      </c>
      <c r="D44" s="7" t="s">
        <v>84</v>
      </c>
      <c r="E44" s="7">
        <v>42642.11</v>
      </c>
      <c r="F44" s="35" t="s">
        <v>110</v>
      </c>
      <c r="G44" s="9"/>
      <c r="H44" s="33"/>
      <c r="I44" s="9"/>
      <c r="J44" s="9"/>
      <c r="K44" s="33"/>
      <c r="L44" s="7" t="s">
        <v>156</v>
      </c>
      <c r="M44" s="7"/>
    </row>
    <row r="45" spans="1:13" ht="30">
      <c r="A45" s="10" t="s">
        <v>154</v>
      </c>
      <c r="B45" s="7" t="s">
        <v>158</v>
      </c>
      <c r="C45" s="8" t="s">
        <v>105</v>
      </c>
      <c r="D45" s="7" t="s">
        <v>84</v>
      </c>
      <c r="E45" s="7">
        <v>44268.41</v>
      </c>
      <c r="F45" s="35" t="s">
        <v>110</v>
      </c>
      <c r="G45" s="9"/>
      <c r="H45" s="33"/>
      <c r="I45" s="9"/>
      <c r="J45" s="9"/>
      <c r="K45" s="33"/>
      <c r="L45" s="7" t="s">
        <v>156</v>
      </c>
      <c r="M45" s="7"/>
    </row>
    <row r="46" spans="1:13" ht="30">
      <c r="A46" s="10" t="s">
        <v>154</v>
      </c>
      <c r="B46" s="7" t="s">
        <v>159</v>
      </c>
      <c r="C46" s="8" t="s">
        <v>105</v>
      </c>
      <c r="D46" s="7" t="s">
        <v>84</v>
      </c>
      <c r="E46" s="7">
        <v>136052.67000000001</v>
      </c>
      <c r="F46" s="35" t="s">
        <v>110</v>
      </c>
      <c r="G46" s="9"/>
      <c r="H46" s="33"/>
      <c r="I46" s="9"/>
      <c r="J46" s="9"/>
      <c r="K46" s="33"/>
      <c r="L46" s="7" t="s">
        <v>156</v>
      </c>
      <c r="M46" s="7"/>
    </row>
    <row r="47" spans="1:13" ht="75">
      <c r="A47" s="10" t="s">
        <v>154</v>
      </c>
      <c r="B47" s="7" t="s">
        <v>159</v>
      </c>
      <c r="C47" s="8" t="s">
        <v>173</v>
      </c>
      <c r="D47" s="7" t="s">
        <v>114</v>
      </c>
      <c r="E47" s="7"/>
      <c r="F47" s="35"/>
      <c r="G47" s="9">
        <v>34092</v>
      </c>
      <c r="H47" s="33" t="s">
        <v>100</v>
      </c>
      <c r="I47" s="9"/>
      <c r="J47" s="9"/>
      <c r="K47" s="33"/>
      <c r="L47" s="7" t="s">
        <v>174</v>
      </c>
      <c r="M47" s="7"/>
    </row>
    <row r="48" spans="1:13" ht="30">
      <c r="A48" s="10" t="s">
        <v>154</v>
      </c>
      <c r="B48" s="7" t="s">
        <v>160</v>
      </c>
      <c r="C48" s="8" t="s">
        <v>105</v>
      </c>
      <c r="D48" s="7" t="s">
        <v>84</v>
      </c>
      <c r="E48" s="7">
        <v>142684.21</v>
      </c>
      <c r="F48" s="35" t="s">
        <v>110</v>
      </c>
      <c r="G48" s="9"/>
      <c r="H48" s="33"/>
      <c r="I48" s="9"/>
      <c r="J48" s="9"/>
      <c r="K48" s="33"/>
      <c r="L48" s="7" t="s">
        <v>156</v>
      </c>
      <c r="M48" s="7"/>
    </row>
    <row r="49" spans="1:13" ht="30">
      <c r="A49" s="10" t="s">
        <v>154</v>
      </c>
      <c r="B49" s="7" t="s">
        <v>161</v>
      </c>
      <c r="C49" s="8" t="s">
        <v>105</v>
      </c>
      <c r="D49" s="7" t="s">
        <v>84</v>
      </c>
      <c r="E49" s="7">
        <v>146827.66</v>
      </c>
      <c r="F49" s="35" t="s">
        <v>110</v>
      </c>
      <c r="G49" s="9"/>
      <c r="H49" s="33"/>
      <c r="I49" s="9"/>
      <c r="J49" s="9"/>
      <c r="K49" s="33"/>
      <c r="L49" s="7" t="s">
        <v>156</v>
      </c>
      <c r="M49" s="7"/>
    </row>
    <row r="50" spans="1:13" ht="30">
      <c r="A50" s="10" t="s">
        <v>154</v>
      </c>
      <c r="B50" s="7" t="s">
        <v>162</v>
      </c>
      <c r="C50" s="8" t="s">
        <v>105</v>
      </c>
      <c r="D50" s="7" t="s">
        <v>84</v>
      </c>
      <c r="E50" s="7">
        <v>21822.12</v>
      </c>
      <c r="F50" s="35" t="s">
        <v>110</v>
      </c>
      <c r="G50" s="9"/>
      <c r="H50" s="33"/>
      <c r="I50" s="9"/>
      <c r="J50" s="9"/>
      <c r="K50" s="33"/>
      <c r="L50" s="7" t="s">
        <v>156</v>
      </c>
      <c r="M50" s="7"/>
    </row>
    <row r="51" spans="1:13" ht="30">
      <c r="A51" s="8" t="s">
        <v>154</v>
      </c>
      <c r="B51" s="7" t="s">
        <v>163</v>
      </c>
      <c r="C51" s="8" t="s">
        <v>105</v>
      </c>
      <c r="D51" s="7" t="s">
        <v>84</v>
      </c>
      <c r="E51" s="7">
        <v>61298.46</v>
      </c>
      <c r="F51" s="35" t="s">
        <v>110</v>
      </c>
      <c r="G51" s="9">
        <v>0</v>
      </c>
      <c r="H51" s="33"/>
      <c r="I51" s="9"/>
      <c r="J51" s="9"/>
      <c r="K51" s="33"/>
      <c r="L51" s="7" t="s">
        <v>156</v>
      </c>
      <c r="M51" s="7"/>
    </row>
    <row r="52" spans="1:13" ht="30">
      <c r="A52" s="8" t="s">
        <v>154</v>
      </c>
      <c r="B52" s="7" t="s">
        <v>164</v>
      </c>
      <c r="C52" s="8" t="s">
        <v>105</v>
      </c>
      <c r="D52" s="7" t="s">
        <v>84</v>
      </c>
      <c r="E52" s="7">
        <v>37928.089999999997</v>
      </c>
      <c r="F52" s="35" t="s">
        <v>110</v>
      </c>
      <c r="G52" s="9"/>
      <c r="H52" s="33"/>
      <c r="I52" s="9"/>
      <c r="J52" s="9"/>
      <c r="K52" s="33"/>
      <c r="L52" s="7" t="s">
        <v>156</v>
      </c>
      <c r="M52" s="7"/>
    </row>
    <row r="53" spans="1:13" ht="75">
      <c r="A53" s="8" t="s">
        <v>154</v>
      </c>
      <c r="B53" s="7" t="s">
        <v>164</v>
      </c>
      <c r="C53" s="8" t="s">
        <v>173</v>
      </c>
      <c r="D53" s="7" t="s">
        <v>114</v>
      </c>
      <c r="E53" s="7"/>
      <c r="F53" s="35"/>
      <c r="G53" s="9">
        <v>144886.01999999999</v>
      </c>
      <c r="H53" s="33"/>
      <c r="I53" s="9"/>
      <c r="J53" s="9"/>
      <c r="K53" s="33"/>
      <c r="L53" s="7" t="s">
        <v>174</v>
      </c>
      <c r="M53" s="7"/>
    </row>
    <row r="54" spans="1:13" ht="30">
      <c r="A54" s="8" t="s">
        <v>154</v>
      </c>
      <c r="B54" s="7" t="s">
        <v>165</v>
      </c>
      <c r="C54" s="8" t="s">
        <v>105</v>
      </c>
      <c r="D54" s="7" t="s">
        <v>84</v>
      </c>
      <c r="E54" s="7">
        <v>52748.55</v>
      </c>
      <c r="F54" s="35" t="s">
        <v>110</v>
      </c>
      <c r="G54" s="9"/>
      <c r="H54" s="33"/>
      <c r="I54" s="9"/>
      <c r="J54" s="9"/>
      <c r="K54" s="33"/>
      <c r="L54" s="7" t="s">
        <v>156</v>
      </c>
      <c r="M54" s="7"/>
    </row>
    <row r="55" spans="1:13" ht="45">
      <c r="A55" s="8" t="s">
        <v>154</v>
      </c>
      <c r="B55" s="7" t="s">
        <v>165</v>
      </c>
      <c r="C55" s="8" t="s">
        <v>108</v>
      </c>
      <c r="D55" s="7" t="s">
        <v>175</v>
      </c>
      <c r="E55" s="7"/>
      <c r="F55" s="35"/>
      <c r="G55" s="9"/>
      <c r="H55" s="33"/>
      <c r="I55" s="9"/>
      <c r="J55" s="9">
        <v>-106091.29</v>
      </c>
      <c r="K55" s="33" t="s">
        <v>110</v>
      </c>
      <c r="L55" s="7" t="s">
        <v>176</v>
      </c>
      <c r="M55" s="7"/>
    </row>
    <row r="56" spans="1:13" ht="30">
      <c r="A56" s="8" t="s">
        <v>154</v>
      </c>
      <c r="B56" s="7" t="s">
        <v>166</v>
      </c>
      <c r="C56" s="8" t="s">
        <v>105</v>
      </c>
      <c r="D56" s="7" t="s">
        <v>84</v>
      </c>
      <c r="E56" s="7">
        <v>5486.3</v>
      </c>
      <c r="F56" s="35" t="s">
        <v>110</v>
      </c>
      <c r="G56" s="9"/>
      <c r="H56" s="33"/>
      <c r="I56" s="9"/>
      <c r="J56" s="9"/>
      <c r="K56" s="33"/>
      <c r="L56" s="7" t="s">
        <v>156</v>
      </c>
      <c r="M56" s="7"/>
    </row>
    <row r="57" spans="1:13" ht="30">
      <c r="A57" s="8" t="s">
        <v>154</v>
      </c>
      <c r="B57" s="7" t="s">
        <v>167</v>
      </c>
      <c r="C57" s="8" t="s">
        <v>105</v>
      </c>
      <c r="D57" s="7" t="s">
        <v>84</v>
      </c>
      <c r="E57" s="7">
        <v>32043.01</v>
      </c>
      <c r="F57" s="35" t="s">
        <v>110</v>
      </c>
      <c r="G57" s="9"/>
      <c r="H57" s="33"/>
      <c r="I57" s="9"/>
      <c r="J57" s="9"/>
      <c r="K57" s="33"/>
      <c r="L57" s="7" t="s">
        <v>156</v>
      </c>
      <c r="M57" s="7"/>
    </row>
    <row r="58" spans="1:13" ht="45">
      <c r="A58" s="8" t="s">
        <v>154</v>
      </c>
      <c r="B58" s="7" t="s">
        <v>167</v>
      </c>
      <c r="C58" s="8" t="s">
        <v>108</v>
      </c>
      <c r="D58" s="7" t="s">
        <v>175</v>
      </c>
      <c r="E58" s="7"/>
      <c r="F58" s="35"/>
      <c r="G58" s="9"/>
      <c r="H58" s="33"/>
      <c r="I58" s="9"/>
      <c r="J58" s="9">
        <v>-31205.59</v>
      </c>
      <c r="K58" s="33" t="s">
        <v>110</v>
      </c>
      <c r="L58" s="7" t="s">
        <v>176</v>
      </c>
      <c r="M58" s="7"/>
    </row>
    <row r="59" spans="1:13" ht="30">
      <c r="A59" s="8" t="s">
        <v>154</v>
      </c>
      <c r="B59" s="7" t="s">
        <v>168</v>
      </c>
      <c r="C59" s="8" t="s">
        <v>105</v>
      </c>
      <c r="D59" s="7" t="s">
        <v>84</v>
      </c>
      <c r="E59" s="7">
        <v>99030.53</v>
      </c>
      <c r="F59" s="35" t="s">
        <v>110</v>
      </c>
      <c r="G59" s="9"/>
      <c r="H59" s="33"/>
      <c r="I59" s="9"/>
      <c r="J59" s="9"/>
      <c r="K59" s="33"/>
      <c r="L59" s="7" t="s">
        <v>156</v>
      </c>
      <c r="M59" s="7"/>
    </row>
    <row r="60" spans="1:13" ht="30">
      <c r="A60" s="8" t="s">
        <v>154</v>
      </c>
      <c r="B60" s="7" t="s">
        <v>169</v>
      </c>
      <c r="C60" s="8" t="s">
        <v>105</v>
      </c>
      <c r="D60" s="7" t="s">
        <v>84</v>
      </c>
      <c r="E60" s="7">
        <v>45462.37</v>
      </c>
      <c r="F60" s="35" t="s">
        <v>110</v>
      </c>
      <c r="G60" s="9"/>
      <c r="H60" s="33"/>
      <c r="I60" s="9"/>
      <c r="J60" s="9"/>
      <c r="K60" s="33"/>
      <c r="L60" s="7" t="s">
        <v>156</v>
      </c>
      <c r="M60" s="7"/>
    </row>
    <row r="61" spans="1:13" ht="45">
      <c r="A61" s="8" t="s">
        <v>154</v>
      </c>
      <c r="B61" s="7" t="s">
        <v>169</v>
      </c>
      <c r="C61" s="8" t="s">
        <v>108</v>
      </c>
      <c r="D61" s="7" t="s">
        <v>175</v>
      </c>
      <c r="E61" s="7"/>
      <c r="F61" s="35"/>
      <c r="G61" s="9"/>
      <c r="H61" s="33"/>
      <c r="I61" s="9"/>
      <c r="J61" s="9">
        <v>-76841.8</v>
      </c>
      <c r="K61" s="33"/>
      <c r="L61" s="7" t="s">
        <v>176</v>
      </c>
      <c r="M61" s="7"/>
    </row>
    <row r="62" spans="1:13" ht="30">
      <c r="A62" s="8" t="s">
        <v>154</v>
      </c>
      <c r="B62" s="7" t="s">
        <v>170</v>
      </c>
      <c r="C62" s="8" t="s">
        <v>105</v>
      </c>
      <c r="D62" s="7" t="s">
        <v>84</v>
      </c>
      <c r="E62" s="7">
        <v>26426.27</v>
      </c>
      <c r="F62" s="35" t="s">
        <v>110</v>
      </c>
      <c r="G62" s="9"/>
      <c r="H62" s="33"/>
      <c r="I62" s="9"/>
      <c r="J62" s="9"/>
      <c r="K62" s="33"/>
      <c r="L62" s="7" t="s">
        <v>156</v>
      </c>
      <c r="M62" s="7"/>
    </row>
    <row r="63" spans="1:13" ht="30">
      <c r="A63" s="8" t="s">
        <v>154</v>
      </c>
      <c r="B63" s="7" t="s">
        <v>171</v>
      </c>
      <c r="C63" s="8" t="s">
        <v>105</v>
      </c>
      <c r="D63" s="7" t="s">
        <v>84</v>
      </c>
      <c r="E63" s="7">
        <v>366301.73</v>
      </c>
      <c r="F63" s="35" t="s">
        <v>110</v>
      </c>
      <c r="G63" s="9"/>
      <c r="H63" s="33"/>
      <c r="I63" s="9"/>
      <c r="J63" s="9"/>
      <c r="K63" s="33"/>
      <c r="L63" s="7" t="s">
        <v>156</v>
      </c>
      <c r="M63" s="7"/>
    </row>
    <row r="64" spans="1:13" ht="30">
      <c r="A64" s="8" t="s">
        <v>154</v>
      </c>
      <c r="B64" s="7" t="s">
        <v>172</v>
      </c>
      <c r="C64" s="8" t="s">
        <v>105</v>
      </c>
      <c r="D64" s="7" t="s">
        <v>84</v>
      </c>
      <c r="E64" s="7">
        <v>5894.37</v>
      </c>
      <c r="F64" s="35" t="s">
        <v>110</v>
      </c>
      <c r="G64" s="9"/>
      <c r="H64" s="33"/>
      <c r="I64" s="9"/>
      <c r="J64" s="9"/>
      <c r="K64" s="33"/>
      <c r="L64" s="7" t="s">
        <v>156</v>
      </c>
      <c r="M64" s="7"/>
    </row>
    <row r="65" spans="1:13" ht="30">
      <c r="A65" s="10">
        <v>42186</v>
      </c>
      <c r="B65" s="7" t="s">
        <v>126</v>
      </c>
      <c r="C65" s="8" t="s">
        <v>177</v>
      </c>
      <c r="D65" s="7" t="s">
        <v>178</v>
      </c>
      <c r="E65" s="7"/>
      <c r="F65" s="35"/>
      <c r="G65" s="9">
        <v>589900</v>
      </c>
      <c r="H65" s="33" t="s">
        <v>152</v>
      </c>
      <c r="I65" s="9"/>
      <c r="J65" s="9"/>
      <c r="K65" s="33"/>
      <c r="L65" s="7" t="s">
        <v>179</v>
      </c>
      <c r="M65" s="7"/>
    </row>
    <row r="66" spans="1:13" ht="45">
      <c r="A66" s="10">
        <v>42186</v>
      </c>
      <c r="B66" s="7" t="s">
        <v>180</v>
      </c>
      <c r="C66" s="8" t="s">
        <v>105</v>
      </c>
      <c r="D66" s="7" t="s">
        <v>84</v>
      </c>
      <c r="E66" s="7">
        <v>15000</v>
      </c>
      <c r="F66" s="35" t="s">
        <v>110</v>
      </c>
      <c r="G66" s="9"/>
      <c r="H66" s="33"/>
      <c r="I66" s="9"/>
      <c r="J66" s="9"/>
      <c r="K66" s="33"/>
      <c r="L66" s="7" t="s">
        <v>181</v>
      </c>
      <c r="M66" s="7"/>
    </row>
    <row r="67" spans="1:13" ht="45">
      <c r="A67" s="10">
        <v>42217</v>
      </c>
      <c r="B67" s="7" t="s">
        <v>180</v>
      </c>
      <c r="C67" s="8" t="s">
        <v>105</v>
      </c>
      <c r="D67" s="7" t="s">
        <v>84</v>
      </c>
      <c r="E67" s="7">
        <v>15000</v>
      </c>
      <c r="F67" s="35" t="s">
        <v>110</v>
      </c>
      <c r="G67" s="9"/>
      <c r="H67" s="33"/>
      <c r="I67" s="9"/>
      <c r="J67" s="9"/>
      <c r="K67" s="33"/>
      <c r="L67" s="7" t="s">
        <v>181</v>
      </c>
      <c r="M67" s="7"/>
    </row>
    <row r="68" spans="1:13" ht="45">
      <c r="A68" s="10">
        <v>42186</v>
      </c>
      <c r="B68" s="7" t="s">
        <v>180</v>
      </c>
      <c r="C68" s="8" t="s">
        <v>108</v>
      </c>
      <c r="D68" s="7" t="s">
        <v>175</v>
      </c>
      <c r="E68" s="7"/>
      <c r="F68" s="35"/>
      <c r="G68" s="9"/>
      <c r="H68" s="33"/>
      <c r="I68" s="9"/>
      <c r="J68" s="9">
        <v>-15000</v>
      </c>
      <c r="K68" s="33" t="s">
        <v>110</v>
      </c>
      <c r="L68" s="7" t="s">
        <v>176</v>
      </c>
      <c r="M68" s="7"/>
    </row>
    <row r="69" spans="1:13" ht="45">
      <c r="A69" s="10">
        <v>42217</v>
      </c>
      <c r="B69" s="7" t="s">
        <v>180</v>
      </c>
      <c r="C69" s="8" t="s">
        <v>108</v>
      </c>
      <c r="D69" s="7" t="s">
        <v>175</v>
      </c>
      <c r="E69" s="7"/>
      <c r="F69" s="35"/>
      <c r="G69" s="9"/>
      <c r="H69" s="33"/>
      <c r="I69" s="9"/>
      <c r="J69" s="9">
        <v>-15000</v>
      </c>
      <c r="K69" s="33" t="s">
        <v>110</v>
      </c>
      <c r="L69" s="7" t="s">
        <v>176</v>
      </c>
      <c r="M69" s="7"/>
    </row>
    <row r="70" spans="1:13" ht="30">
      <c r="A70" s="10">
        <v>42217</v>
      </c>
      <c r="B70" s="7" t="s">
        <v>182</v>
      </c>
      <c r="C70" s="8" t="s">
        <v>105</v>
      </c>
      <c r="D70" s="7" t="s">
        <v>84</v>
      </c>
      <c r="E70" s="7">
        <v>30000</v>
      </c>
      <c r="F70" s="35" t="s">
        <v>110</v>
      </c>
      <c r="G70" s="9"/>
      <c r="H70" s="33"/>
      <c r="I70" s="9"/>
      <c r="J70" s="9"/>
      <c r="K70" s="33"/>
      <c r="L70" s="7" t="s">
        <v>183</v>
      </c>
      <c r="M70" s="7"/>
    </row>
    <row r="71" spans="1:13">
      <c r="A71" s="10">
        <v>42248</v>
      </c>
      <c r="B71" s="7" t="s">
        <v>182</v>
      </c>
      <c r="C71" s="8" t="s">
        <v>105</v>
      </c>
      <c r="D71" s="7" t="s">
        <v>84</v>
      </c>
      <c r="E71" s="7">
        <v>16663.16</v>
      </c>
      <c r="F71" s="35" t="s">
        <v>95</v>
      </c>
      <c r="G71" s="9"/>
      <c r="H71" s="33"/>
      <c r="I71" s="9"/>
      <c r="J71" s="9"/>
      <c r="K71" s="33"/>
      <c r="L71" s="7" t="s">
        <v>184</v>
      </c>
      <c r="M71" s="7"/>
    </row>
    <row r="72" spans="1:13">
      <c r="A72" s="10">
        <v>42186</v>
      </c>
      <c r="B72" s="7" t="s">
        <v>185</v>
      </c>
      <c r="C72" s="8" t="s">
        <v>105</v>
      </c>
      <c r="D72" s="7" t="s">
        <v>84</v>
      </c>
      <c r="E72" s="7">
        <v>16155.44</v>
      </c>
      <c r="F72" s="35" t="s">
        <v>100</v>
      </c>
      <c r="G72" s="9"/>
      <c r="H72" s="33"/>
      <c r="I72" s="9"/>
      <c r="J72" s="9"/>
      <c r="K72" s="33"/>
      <c r="L72" s="7" t="s">
        <v>186</v>
      </c>
      <c r="M72" s="7"/>
    </row>
    <row r="73" spans="1:13">
      <c r="A73" s="10">
        <v>42217</v>
      </c>
      <c r="B73" s="7" t="s">
        <v>185</v>
      </c>
      <c r="C73" s="8" t="s">
        <v>105</v>
      </c>
      <c r="D73" s="7" t="s">
        <v>84</v>
      </c>
      <c r="E73" s="7">
        <v>31409</v>
      </c>
      <c r="F73" s="35" t="s">
        <v>100</v>
      </c>
      <c r="G73" s="9"/>
      <c r="H73" s="33"/>
      <c r="I73" s="9"/>
      <c r="J73" s="9"/>
      <c r="K73" s="33"/>
      <c r="L73" s="7" t="s">
        <v>186</v>
      </c>
      <c r="M73" s="7"/>
    </row>
    <row r="74" spans="1:13" ht="30">
      <c r="A74" s="10">
        <v>42248</v>
      </c>
      <c r="B74" s="7" t="s">
        <v>128</v>
      </c>
      <c r="C74" s="8" t="s">
        <v>105</v>
      </c>
      <c r="D74" s="7" t="s">
        <v>84</v>
      </c>
      <c r="E74" s="7">
        <v>15000</v>
      </c>
      <c r="F74" s="35" t="s">
        <v>152</v>
      </c>
      <c r="G74" s="9"/>
      <c r="H74" s="33"/>
      <c r="I74" s="9"/>
      <c r="J74" s="9"/>
      <c r="K74" s="33"/>
      <c r="L74" s="7" t="s">
        <v>187</v>
      </c>
      <c r="M74" s="7"/>
    </row>
    <row r="75" spans="1:13" ht="75">
      <c r="A75" s="10" t="s">
        <v>154</v>
      </c>
      <c r="B75" s="7" t="s">
        <v>119</v>
      </c>
      <c r="C75" s="8" t="s">
        <v>105</v>
      </c>
      <c r="D75" s="7" t="s">
        <v>84</v>
      </c>
      <c r="E75" s="7">
        <v>126305.83</v>
      </c>
      <c r="F75" s="35" t="s">
        <v>95</v>
      </c>
      <c r="G75" s="9"/>
      <c r="H75" s="33"/>
      <c r="I75" s="9"/>
      <c r="J75" s="9"/>
      <c r="K75" s="33"/>
      <c r="L75" s="7" t="s">
        <v>188</v>
      </c>
      <c r="M75" s="7"/>
    </row>
    <row r="76" spans="1:13" ht="45">
      <c r="A76" s="10">
        <v>42278</v>
      </c>
      <c r="B76" s="7" t="s">
        <v>83</v>
      </c>
      <c r="C76" s="8" t="s">
        <v>105</v>
      </c>
      <c r="D76" s="7" t="s">
        <v>84</v>
      </c>
      <c r="E76" s="7">
        <v>107653.08</v>
      </c>
      <c r="F76" s="35" t="s">
        <v>95</v>
      </c>
      <c r="G76" s="9"/>
      <c r="H76" s="33"/>
      <c r="I76" s="9"/>
      <c r="J76" s="9"/>
      <c r="K76" s="33"/>
      <c r="L76" s="7" t="s">
        <v>207</v>
      </c>
      <c r="M76" s="7"/>
    </row>
    <row r="77" spans="1:13" ht="45">
      <c r="A77" s="10">
        <v>42309</v>
      </c>
      <c r="B77" s="7" t="s">
        <v>83</v>
      </c>
      <c r="C77" s="8" t="s">
        <v>105</v>
      </c>
      <c r="D77" s="7" t="s">
        <v>84</v>
      </c>
      <c r="E77" s="7">
        <v>91043.03</v>
      </c>
      <c r="F77" s="35" t="s">
        <v>95</v>
      </c>
      <c r="G77" s="9"/>
      <c r="H77" s="33"/>
      <c r="I77" s="9"/>
      <c r="J77" s="9"/>
      <c r="K77" s="33"/>
      <c r="L77" s="7" t="s">
        <v>208</v>
      </c>
      <c r="M77" s="7"/>
    </row>
    <row r="78" spans="1:13" ht="45">
      <c r="A78" s="10">
        <v>42339</v>
      </c>
      <c r="B78" s="7" t="s">
        <v>83</v>
      </c>
      <c r="C78" s="8" t="s">
        <v>105</v>
      </c>
      <c r="D78" s="7" t="s">
        <v>84</v>
      </c>
      <c r="E78" s="7">
        <v>37143.480000000003</v>
      </c>
      <c r="F78" s="35" t="s">
        <v>95</v>
      </c>
      <c r="G78" s="9"/>
      <c r="H78" s="33"/>
      <c r="I78" s="9"/>
      <c r="J78" s="9"/>
      <c r="K78" s="33"/>
      <c r="L78" s="7" t="s">
        <v>208</v>
      </c>
      <c r="M78" s="7"/>
    </row>
    <row r="79" spans="1:13" ht="45">
      <c r="A79" s="10">
        <v>42309</v>
      </c>
      <c r="B79" s="7" t="s">
        <v>83</v>
      </c>
      <c r="C79" s="8" t="s">
        <v>108</v>
      </c>
      <c r="D79" s="7" t="s">
        <v>175</v>
      </c>
      <c r="E79" s="7"/>
      <c r="F79" s="35"/>
      <c r="G79" s="9"/>
      <c r="H79" s="33"/>
      <c r="I79" s="9"/>
      <c r="J79" s="9">
        <v>-37939.199999999997</v>
      </c>
      <c r="K79" s="33" t="s">
        <v>110</v>
      </c>
      <c r="L79" s="7" t="s">
        <v>176</v>
      </c>
      <c r="M79" s="7"/>
    </row>
    <row r="80" spans="1:13" ht="45">
      <c r="A80" s="10">
        <v>42339</v>
      </c>
      <c r="B80" s="7" t="s">
        <v>83</v>
      </c>
      <c r="C80" s="8" t="s">
        <v>108</v>
      </c>
      <c r="D80" s="7" t="s">
        <v>175</v>
      </c>
      <c r="E80" s="7"/>
      <c r="F80" s="35"/>
      <c r="G80" s="9"/>
      <c r="H80" s="33"/>
      <c r="I80" s="9"/>
      <c r="J80" s="9">
        <v>-41899.050000000003</v>
      </c>
      <c r="K80" s="33" t="s">
        <v>110</v>
      </c>
      <c r="L80" s="7" t="s">
        <v>209</v>
      </c>
      <c r="M80" s="7"/>
    </row>
    <row r="81" spans="1:13" ht="45">
      <c r="A81" s="10">
        <v>42278</v>
      </c>
      <c r="B81" s="7" t="s">
        <v>83</v>
      </c>
      <c r="C81" s="8" t="s">
        <v>108</v>
      </c>
      <c r="D81" s="7" t="s">
        <v>111</v>
      </c>
      <c r="E81" s="7"/>
      <c r="F81" s="35"/>
      <c r="G81" s="9"/>
      <c r="H81" s="33"/>
      <c r="I81" s="9"/>
      <c r="J81" s="9">
        <v>-2918.22</v>
      </c>
      <c r="K81" s="33" t="s">
        <v>100</v>
      </c>
      <c r="L81" s="7" t="s">
        <v>112</v>
      </c>
      <c r="M81" s="7"/>
    </row>
    <row r="82" spans="1:13" ht="45">
      <c r="A82" s="10">
        <v>42309</v>
      </c>
      <c r="B82" s="7" t="s">
        <v>83</v>
      </c>
      <c r="C82" s="8" t="s">
        <v>108</v>
      </c>
      <c r="D82" s="7" t="s">
        <v>111</v>
      </c>
      <c r="E82" s="7"/>
      <c r="F82" s="35"/>
      <c r="G82" s="9"/>
      <c r="H82" s="33"/>
      <c r="I82" s="9"/>
      <c r="J82" s="9">
        <v>-4019.22</v>
      </c>
      <c r="K82" s="33" t="s">
        <v>100</v>
      </c>
      <c r="L82" s="7" t="s">
        <v>112</v>
      </c>
      <c r="M82" s="7"/>
    </row>
    <row r="83" spans="1:13" ht="45">
      <c r="A83" s="10">
        <v>42339</v>
      </c>
      <c r="B83" s="7" t="s">
        <v>83</v>
      </c>
      <c r="C83" s="8" t="s">
        <v>108</v>
      </c>
      <c r="D83" s="7" t="s">
        <v>111</v>
      </c>
      <c r="E83" s="7"/>
      <c r="F83" s="35"/>
      <c r="G83" s="9"/>
      <c r="H83" s="33"/>
      <c r="I83" s="9"/>
      <c r="J83" s="9">
        <v>-8657.49</v>
      </c>
      <c r="K83" s="33" t="s">
        <v>100</v>
      </c>
      <c r="L83" s="7" t="s">
        <v>112</v>
      </c>
      <c r="M83" s="7"/>
    </row>
    <row r="84" spans="1:13" ht="45">
      <c r="A84" s="10">
        <v>42309</v>
      </c>
      <c r="B84" s="7" t="s">
        <v>85</v>
      </c>
      <c r="C84" s="8" t="s">
        <v>105</v>
      </c>
      <c r="D84" s="7" t="s">
        <v>84</v>
      </c>
      <c r="E84" s="7">
        <v>53406.48</v>
      </c>
      <c r="F84" s="35" t="s">
        <v>100</v>
      </c>
      <c r="G84" s="9"/>
      <c r="H84" s="33"/>
      <c r="I84" s="9"/>
      <c r="J84" s="9"/>
      <c r="K84" s="33"/>
      <c r="L84" s="7" t="s">
        <v>210</v>
      </c>
      <c r="M84" s="7"/>
    </row>
    <row r="85" spans="1:13" ht="45">
      <c r="A85" s="10">
        <v>42339</v>
      </c>
      <c r="B85" s="7" t="s">
        <v>85</v>
      </c>
      <c r="C85" s="8" t="s">
        <v>105</v>
      </c>
      <c r="D85" s="7" t="s">
        <v>84</v>
      </c>
      <c r="E85" s="7">
        <v>48452.7</v>
      </c>
      <c r="F85" s="35" t="s">
        <v>100</v>
      </c>
      <c r="G85" s="9"/>
      <c r="H85" s="33"/>
      <c r="I85" s="9"/>
      <c r="J85" s="9"/>
      <c r="K85" s="33"/>
      <c r="L85" s="7" t="s">
        <v>210</v>
      </c>
      <c r="M85" s="7"/>
    </row>
    <row r="86" spans="1:13">
      <c r="A86" s="10">
        <v>42309</v>
      </c>
      <c r="B86" s="7" t="s">
        <v>211</v>
      </c>
      <c r="C86" s="8" t="s">
        <v>212</v>
      </c>
      <c r="D86" s="7" t="s">
        <v>213</v>
      </c>
      <c r="E86" s="7">
        <v>48000</v>
      </c>
      <c r="F86" s="35" t="s">
        <v>145</v>
      </c>
      <c r="G86" s="9"/>
      <c r="H86" s="33"/>
      <c r="I86" s="9"/>
      <c r="J86" s="9"/>
      <c r="K86" s="33"/>
      <c r="L86" s="7"/>
      <c r="M86" s="7"/>
    </row>
    <row r="87" spans="1:13" ht="45">
      <c r="A87" s="10">
        <v>42309</v>
      </c>
      <c r="B87" s="7" t="s">
        <v>211</v>
      </c>
      <c r="C87" s="8" t="s">
        <v>108</v>
      </c>
      <c r="D87" s="7" t="s">
        <v>213</v>
      </c>
      <c r="E87" s="7"/>
      <c r="F87" s="35"/>
      <c r="G87" s="9"/>
      <c r="H87" s="33"/>
      <c r="I87" s="9"/>
      <c r="J87" s="9">
        <v>-48000</v>
      </c>
      <c r="K87" s="33" t="s">
        <v>145</v>
      </c>
      <c r="L87" s="7" t="s">
        <v>214</v>
      </c>
      <c r="M87" s="7"/>
    </row>
    <row r="88" spans="1:13" ht="75">
      <c r="A88" s="10" t="s">
        <v>215</v>
      </c>
      <c r="B88" s="7" t="s">
        <v>155</v>
      </c>
      <c r="C88" s="8" t="s">
        <v>105</v>
      </c>
      <c r="D88" s="7" t="s">
        <v>84</v>
      </c>
      <c r="E88" s="7">
        <v>77349.570000000007</v>
      </c>
      <c r="F88" s="35" t="s">
        <v>110</v>
      </c>
      <c r="G88" s="9"/>
      <c r="H88" s="33"/>
      <c r="I88" s="9"/>
      <c r="J88" s="9"/>
      <c r="K88" s="33"/>
      <c r="L88" s="7" t="s">
        <v>216</v>
      </c>
      <c r="M88" s="7"/>
    </row>
    <row r="89" spans="1:13" ht="75">
      <c r="A89" s="10" t="s">
        <v>215</v>
      </c>
      <c r="B89" s="7" t="s">
        <v>157</v>
      </c>
      <c r="C89" s="8" t="s">
        <v>105</v>
      </c>
      <c r="D89" s="7" t="s">
        <v>84</v>
      </c>
      <c r="E89" s="7">
        <v>46536.23</v>
      </c>
      <c r="F89" s="35" t="s">
        <v>110</v>
      </c>
      <c r="G89" s="9"/>
      <c r="H89" s="33"/>
      <c r="I89" s="9"/>
      <c r="J89" s="9"/>
      <c r="K89" s="33"/>
      <c r="L89" s="7" t="s">
        <v>216</v>
      </c>
      <c r="M89" s="7"/>
    </row>
    <row r="90" spans="1:13" ht="75">
      <c r="A90" s="10" t="s">
        <v>215</v>
      </c>
      <c r="B90" s="7" t="s">
        <v>158</v>
      </c>
      <c r="C90" s="8" t="s">
        <v>105</v>
      </c>
      <c r="D90" s="7" t="s">
        <v>84</v>
      </c>
      <c r="E90" s="7">
        <v>51431.44</v>
      </c>
      <c r="F90" s="35" t="s">
        <v>110</v>
      </c>
      <c r="G90" s="9"/>
      <c r="H90" s="33"/>
      <c r="I90" s="9"/>
      <c r="J90" s="9"/>
      <c r="K90" s="33"/>
      <c r="L90" s="7" t="s">
        <v>216</v>
      </c>
      <c r="M90" s="7"/>
    </row>
    <row r="91" spans="1:13" ht="75">
      <c r="A91" s="10" t="s">
        <v>215</v>
      </c>
      <c r="B91" s="7" t="s">
        <v>159</v>
      </c>
      <c r="C91" s="8" t="s">
        <v>105</v>
      </c>
      <c r="D91" s="7" t="s">
        <v>84</v>
      </c>
      <c r="E91" s="7">
        <v>90363.02</v>
      </c>
      <c r="F91" s="35" t="s">
        <v>110</v>
      </c>
      <c r="G91" s="9"/>
      <c r="H91" s="33"/>
      <c r="I91" s="9"/>
      <c r="J91" s="9"/>
      <c r="K91" s="33"/>
      <c r="L91" s="7" t="s">
        <v>216</v>
      </c>
      <c r="M91" s="7"/>
    </row>
    <row r="92" spans="1:13" ht="75">
      <c r="A92" s="10" t="s">
        <v>215</v>
      </c>
      <c r="B92" s="7" t="s">
        <v>160</v>
      </c>
      <c r="C92" s="8" t="s">
        <v>105</v>
      </c>
      <c r="D92" s="7" t="s">
        <v>84</v>
      </c>
      <c r="E92" s="7">
        <v>50647.14</v>
      </c>
      <c r="F92" s="35" t="s">
        <v>110</v>
      </c>
      <c r="G92" s="9"/>
      <c r="H92" s="33"/>
      <c r="I92" s="9"/>
      <c r="J92" s="9"/>
      <c r="K92" s="33"/>
      <c r="L92" s="7" t="s">
        <v>216</v>
      </c>
      <c r="M92" s="7"/>
    </row>
    <row r="93" spans="1:13" ht="75">
      <c r="A93" s="10" t="s">
        <v>215</v>
      </c>
      <c r="B93" s="7" t="s">
        <v>161</v>
      </c>
      <c r="C93" s="8" t="s">
        <v>105</v>
      </c>
      <c r="D93" s="7" t="s">
        <v>84</v>
      </c>
      <c r="E93" s="7">
        <v>92473.63</v>
      </c>
      <c r="F93" s="35" t="s">
        <v>110</v>
      </c>
      <c r="G93" s="9"/>
      <c r="H93" s="33"/>
      <c r="I93" s="9"/>
      <c r="J93" s="9"/>
      <c r="K93" s="33"/>
      <c r="L93" s="7" t="s">
        <v>216</v>
      </c>
      <c r="M93" s="7"/>
    </row>
    <row r="94" spans="1:13" ht="75">
      <c r="A94" s="10" t="s">
        <v>215</v>
      </c>
      <c r="B94" s="7" t="s">
        <v>162</v>
      </c>
      <c r="C94" s="8" t="s">
        <v>105</v>
      </c>
      <c r="D94" s="7" t="s">
        <v>84</v>
      </c>
      <c r="E94" s="7">
        <v>32007.02</v>
      </c>
      <c r="F94" s="35" t="s">
        <v>110</v>
      </c>
      <c r="G94" s="9"/>
      <c r="H94" s="33"/>
      <c r="I94" s="9"/>
      <c r="J94" s="9"/>
      <c r="K94" s="33"/>
      <c r="L94" s="7" t="s">
        <v>216</v>
      </c>
      <c r="M94" s="7"/>
    </row>
    <row r="95" spans="1:13" ht="75">
      <c r="A95" s="10" t="s">
        <v>215</v>
      </c>
      <c r="B95" s="7" t="s">
        <v>163</v>
      </c>
      <c r="C95" s="8" t="s">
        <v>105</v>
      </c>
      <c r="D95" s="7" t="s">
        <v>84</v>
      </c>
      <c r="E95" s="7">
        <v>82205.7</v>
      </c>
      <c r="F95" s="35" t="s">
        <v>110</v>
      </c>
      <c r="G95" s="9"/>
      <c r="H95" s="33"/>
      <c r="I95" s="9"/>
      <c r="J95" s="9"/>
      <c r="K95" s="33"/>
      <c r="L95" s="7" t="s">
        <v>216</v>
      </c>
      <c r="M95" s="7"/>
    </row>
    <row r="96" spans="1:13" ht="75">
      <c r="A96" s="10" t="s">
        <v>215</v>
      </c>
      <c r="B96" s="7" t="s">
        <v>217</v>
      </c>
      <c r="C96" s="8" t="s">
        <v>105</v>
      </c>
      <c r="D96" s="7" t="s">
        <v>84</v>
      </c>
      <c r="E96" s="7">
        <v>11107.3</v>
      </c>
      <c r="F96" s="35" t="s">
        <v>110</v>
      </c>
      <c r="G96" s="9"/>
      <c r="H96" s="33"/>
      <c r="I96" s="9"/>
      <c r="J96" s="9"/>
      <c r="K96" s="33"/>
      <c r="L96" s="7" t="s">
        <v>216</v>
      </c>
      <c r="M96" s="7"/>
    </row>
    <row r="97" spans="1:13" ht="75">
      <c r="A97" s="10" t="s">
        <v>215</v>
      </c>
      <c r="B97" s="7" t="s">
        <v>165</v>
      </c>
      <c r="C97" s="8" t="s">
        <v>105</v>
      </c>
      <c r="D97" s="7" t="s">
        <v>84</v>
      </c>
      <c r="E97" s="7">
        <v>129298.16</v>
      </c>
      <c r="F97" s="35" t="s">
        <v>110</v>
      </c>
      <c r="G97" s="9"/>
      <c r="H97" s="33"/>
      <c r="I97" s="9"/>
      <c r="J97" s="9"/>
      <c r="K97" s="33"/>
      <c r="L97" s="7" t="s">
        <v>216</v>
      </c>
      <c r="M97" s="7"/>
    </row>
    <row r="98" spans="1:13" ht="75">
      <c r="A98" s="10" t="s">
        <v>215</v>
      </c>
      <c r="B98" s="7" t="s">
        <v>218</v>
      </c>
      <c r="C98" s="8" t="s">
        <v>105</v>
      </c>
      <c r="D98" s="7" t="s">
        <v>84</v>
      </c>
      <c r="E98" s="7">
        <v>45000</v>
      </c>
      <c r="F98" s="35" t="s">
        <v>110</v>
      </c>
      <c r="G98" s="9"/>
      <c r="H98" s="33"/>
      <c r="I98" s="9"/>
      <c r="J98" s="9"/>
      <c r="K98" s="33"/>
      <c r="L98" s="7" t="s">
        <v>216</v>
      </c>
      <c r="M98" s="7"/>
    </row>
    <row r="99" spans="1:13" ht="75">
      <c r="A99" s="10" t="s">
        <v>215</v>
      </c>
      <c r="B99" s="7" t="s">
        <v>219</v>
      </c>
      <c r="C99" s="8" t="s">
        <v>105</v>
      </c>
      <c r="D99" s="7" t="s">
        <v>84</v>
      </c>
      <c r="E99" s="7">
        <v>23585.82</v>
      </c>
      <c r="F99" s="35" t="s">
        <v>110</v>
      </c>
      <c r="G99" s="9"/>
      <c r="H99" s="33"/>
      <c r="I99" s="9"/>
      <c r="J99" s="9"/>
      <c r="K99" s="33"/>
      <c r="L99" s="7" t="s">
        <v>216</v>
      </c>
      <c r="M99" s="7"/>
    </row>
    <row r="100" spans="1:13" ht="75">
      <c r="A100" s="10" t="s">
        <v>215</v>
      </c>
      <c r="B100" s="7" t="s">
        <v>168</v>
      </c>
      <c r="C100" s="8" t="s">
        <v>105</v>
      </c>
      <c r="D100" s="7" t="s">
        <v>84</v>
      </c>
      <c r="E100" s="7">
        <v>85938.91</v>
      </c>
      <c r="F100" s="35" t="s">
        <v>110</v>
      </c>
      <c r="G100" s="9"/>
      <c r="H100" s="33"/>
      <c r="I100" s="9"/>
      <c r="J100" s="9"/>
      <c r="K100" s="33"/>
      <c r="L100" s="7" t="s">
        <v>216</v>
      </c>
      <c r="M100" s="7"/>
    </row>
    <row r="101" spans="1:13" ht="75">
      <c r="A101" s="10" t="s">
        <v>215</v>
      </c>
      <c r="B101" s="7" t="s">
        <v>169</v>
      </c>
      <c r="C101" s="8" t="s">
        <v>105</v>
      </c>
      <c r="D101" s="7" t="s">
        <v>84</v>
      </c>
      <c r="E101" s="7">
        <v>49821.22</v>
      </c>
      <c r="F101" s="35" t="s">
        <v>110</v>
      </c>
      <c r="G101" s="9"/>
      <c r="H101" s="33"/>
      <c r="I101" s="9"/>
      <c r="J101" s="9"/>
      <c r="K101" s="33"/>
      <c r="L101" s="7" t="s">
        <v>216</v>
      </c>
      <c r="M101" s="7"/>
    </row>
    <row r="102" spans="1:13" ht="75">
      <c r="A102" s="10" t="s">
        <v>215</v>
      </c>
      <c r="B102" s="7" t="s">
        <v>170</v>
      </c>
      <c r="C102" s="8" t="s">
        <v>105</v>
      </c>
      <c r="D102" s="7" t="s">
        <v>84</v>
      </c>
      <c r="E102" s="7">
        <v>8894.0499999999993</v>
      </c>
      <c r="F102" s="35" t="s">
        <v>110</v>
      </c>
      <c r="G102" s="9"/>
      <c r="H102" s="33"/>
      <c r="I102" s="9"/>
      <c r="J102" s="9"/>
      <c r="K102" s="33"/>
      <c r="L102" s="7" t="s">
        <v>216</v>
      </c>
      <c r="M102" s="7"/>
    </row>
    <row r="103" spans="1:13" ht="75">
      <c r="A103" s="10" t="s">
        <v>215</v>
      </c>
      <c r="B103" s="7" t="s">
        <v>171</v>
      </c>
      <c r="C103" s="8" t="s">
        <v>105</v>
      </c>
      <c r="D103" s="7" t="s">
        <v>84</v>
      </c>
      <c r="E103" s="7">
        <v>90490.08</v>
      </c>
      <c r="F103" s="35" t="s">
        <v>110</v>
      </c>
      <c r="G103" s="9"/>
      <c r="H103" s="33"/>
      <c r="I103" s="9"/>
      <c r="J103" s="9"/>
      <c r="K103" s="33"/>
      <c r="L103" s="7" t="s">
        <v>216</v>
      </c>
      <c r="M103" s="7"/>
    </row>
    <row r="104" spans="1:13" ht="75">
      <c r="A104" s="10" t="s">
        <v>215</v>
      </c>
      <c r="B104" s="7" t="s">
        <v>172</v>
      </c>
      <c r="C104" s="8" t="s">
        <v>105</v>
      </c>
      <c r="D104" s="7" t="s">
        <v>84</v>
      </c>
      <c r="E104" s="7">
        <v>3276.32</v>
      </c>
      <c r="F104" s="35" t="s">
        <v>110</v>
      </c>
      <c r="G104" s="9"/>
      <c r="H104" s="33"/>
      <c r="I104" s="9"/>
      <c r="J104" s="9"/>
      <c r="K104" s="33"/>
      <c r="L104" s="7" t="s">
        <v>216</v>
      </c>
      <c r="M104" s="7"/>
    </row>
    <row r="105" spans="1:13" ht="45">
      <c r="A105" s="10" t="s">
        <v>215</v>
      </c>
      <c r="B105" s="7" t="s">
        <v>155</v>
      </c>
      <c r="C105" s="8" t="s">
        <v>108</v>
      </c>
      <c r="D105" s="7" t="s">
        <v>175</v>
      </c>
      <c r="E105" s="7"/>
      <c r="F105" s="35"/>
      <c r="G105" s="9"/>
      <c r="H105" s="33"/>
      <c r="I105" s="9"/>
      <c r="J105" s="9">
        <v>-80967.56</v>
      </c>
      <c r="K105" s="33" t="s">
        <v>110</v>
      </c>
      <c r="L105" s="7" t="s">
        <v>176</v>
      </c>
      <c r="M105" s="7"/>
    </row>
    <row r="106" spans="1:13" ht="30">
      <c r="A106" s="10">
        <v>42339</v>
      </c>
      <c r="B106" s="7" t="s">
        <v>220</v>
      </c>
      <c r="C106" s="8" t="s">
        <v>105</v>
      </c>
      <c r="D106" s="7" t="s">
        <v>84</v>
      </c>
      <c r="E106" s="7">
        <v>15000</v>
      </c>
      <c r="F106" s="35" t="s">
        <v>110</v>
      </c>
      <c r="G106" s="9"/>
      <c r="H106" s="33"/>
      <c r="I106" s="9"/>
      <c r="J106" s="9"/>
      <c r="K106" s="33"/>
      <c r="L106" s="7" t="s">
        <v>221</v>
      </c>
      <c r="M106" s="7"/>
    </row>
    <row r="107" spans="1:13" ht="30">
      <c r="A107" s="10">
        <v>42339</v>
      </c>
      <c r="B107" s="7" t="s">
        <v>220</v>
      </c>
      <c r="C107" s="8" t="s">
        <v>108</v>
      </c>
      <c r="D107" s="7" t="s">
        <v>175</v>
      </c>
      <c r="E107" s="7"/>
      <c r="F107" s="35"/>
      <c r="G107" s="9"/>
      <c r="H107" s="33"/>
      <c r="I107" s="9"/>
      <c r="J107" s="9">
        <v>-15000</v>
      </c>
      <c r="K107" s="33" t="s">
        <v>110</v>
      </c>
      <c r="L107" s="7" t="s">
        <v>209</v>
      </c>
      <c r="M107" s="7"/>
    </row>
    <row r="108" spans="1:13">
      <c r="A108" s="10">
        <v>42217</v>
      </c>
      <c r="B108" s="7" t="s">
        <v>222</v>
      </c>
      <c r="C108" s="8" t="s">
        <v>105</v>
      </c>
      <c r="D108" s="7" t="s">
        <v>84</v>
      </c>
      <c r="E108" s="7">
        <v>30000</v>
      </c>
      <c r="F108" s="35" t="s">
        <v>100</v>
      </c>
      <c r="G108" s="9"/>
      <c r="H108" s="33"/>
      <c r="I108" s="9"/>
      <c r="J108" s="9"/>
      <c r="K108" s="33"/>
      <c r="L108" s="7" t="s">
        <v>223</v>
      </c>
      <c r="M108" s="7"/>
    </row>
    <row r="109" spans="1:13" ht="30">
      <c r="A109" s="10">
        <v>42278</v>
      </c>
      <c r="B109" s="7" t="s">
        <v>222</v>
      </c>
      <c r="C109" s="8" t="s">
        <v>105</v>
      </c>
      <c r="D109" s="7" t="s">
        <v>84</v>
      </c>
      <c r="E109" s="7">
        <v>15000</v>
      </c>
      <c r="F109" s="35" t="s">
        <v>100</v>
      </c>
      <c r="G109" s="9"/>
      <c r="H109" s="33"/>
      <c r="I109" s="9"/>
      <c r="J109" s="9"/>
      <c r="K109" s="33"/>
      <c r="L109" s="7" t="s">
        <v>225</v>
      </c>
      <c r="M109" s="7"/>
    </row>
    <row r="110" spans="1:13" ht="30">
      <c r="A110" s="10">
        <v>42278</v>
      </c>
      <c r="B110" s="7" t="s">
        <v>222</v>
      </c>
      <c r="C110" s="8" t="s">
        <v>105</v>
      </c>
      <c r="D110" s="7" t="s">
        <v>84</v>
      </c>
      <c r="E110" s="7">
        <v>9247.3799999999992</v>
      </c>
      <c r="F110" s="35" t="s">
        <v>100</v>
      </c>
      <c r="G110" s="9"/>
      <c r="H110" s="33"/>
      <c r="I110" s="9"/>
      <c r="J110" s="9"/>
      <c r="K110" s="33"/>
      <c r="L110" s="7" t="s">
        <v>224</v>
      </c>
      <c r="M110" s="7"/>
    </row>
    <row r="111" spans="1:13">
      <c r="A111" s="10">
        <v>42309</v>
      </c>
      <c r="B111" s="7" t="s">
        <v>222</v>
      </c>
      <c r="C111" s="8" t="s">
        <v>105</v>
      </c>
      <c r="D111" s="7" t="s">
        <v>84</v>
      </c>
      <c r="E111" s="7">
        <v>15000</v>
      </c>
      <c r="F111" s="35" t="s">
        <v>100</v>
      </c>
      <c r="G111" s="9"/>
      <c r="H111" s="33"/>
      <c r="I111" s="9"/>
      <c r="J111" s="9"/>
      <c r="K111" s="33"/>
      <c r="L111" s="7" t="s">
        <v>223</v>
      </c>
      <c r="M111" s="7"/>
    </row>
    <row r="112" spans="1:13" ht="45">
      <c r="A112" s="10">
        <v>42278</v>
      </c>
      <c r="B112" s="7" t="s">
        <v>222</v>
      </c>
      <c r="C112" s="8" t="s">
        <v>105</v>
      </c>
      <c r="D112" s="7" t="s">
        <v>84</v>
      </c>
      <c r="E112" s="7">
        <v>1499.3</v>
      </c>
      <c r="F112" s="35" t="s">
        <v>100</v>
      </c>
      <c r="G112" s="9"/>
      <c r="H112" s="33"/>
      <c r="I112" s="9"/>
      <c r="J112" s="9"/>
      <c r="K112" s="33"/>
      <c r="L112" s="7" t="s">
        <v>226</v>
      </c>
      <c r="M112" s="7"/>
    </row>
    <row r="113" spans="1:13" ht="30">
      <c r="A113" s="10">
        <v>42339</v>
      </c>
      <c r="B113" s="7" t="s">
        <v>128</v>
      </c>
      <c r="C113" s="8" t="s">
        <v>105</v>
      </c>
      <c r="D113" s="7" t="s">
        <v>84</v>
      </c>
      <c r="E113" s="7">
        <v>3065.55</v>
      </c>
      <c r="F113" s="35" t="s">
        <v>110</v>
      </c>
      <c r="G113" s="9"/>
      <c r="H113" s="33"/>
      <c r="I113" s="9"/>
      <c r="J113" s="9"/>
      <c r="K113" s="33"/>
      <c r="L113" s="7" t="s">
        <v>227</v>
      </c>
      <c r="M113" s="7"/>
    </row>
    <row r="114" spans="1:13" ht="30">
      <c r="A114" s="10">
        <v>42339</v>
      </c>
      <c r="B114" s="7" t="s">
        <v>128</v>
      </c>
      <c r="C114" s="8" t="s">
        <v>105</v>
      </c>
      <c r="D114" s="7" t="s">
        <v>84</v>
      </c>
      <c r="E114" s="7">
        <v>3065.55</v>
      </c>
      <c r="F114" s="35" t="s">
        <v>110</v>
      </c>
      <c r="G114" s="9"/>
      <c r="H114" s="33"/>
      <c r="I114" s="9"/>
      <c r="J114" s="9"/>
      <c r="K114" s="33"/>
      <c r="L114" s="7" t="s">
        <v>227</v>
      </c>
      <c r="M114" s="7"/>
    </row>
    <row r="115" spans="1:13" ht="30">
      <c r="A115" s="10">
        <v>42339</v>
      </c>
      <c r="B115" s="7" t="s">
        <v>128</v>
      </c>
      <c r="C115" s="8" t="s">
        <v>105</v>
      </c>
      <c r="D115" s="7" t="s">
        <v>84</v>
      </c>
      <c r="E115" s="7">
        <v>43778.38</v>
      </c>
      <c r="F115" s="35" t="s">
        <v>110</v>
      </c>
      <c r="G115" s="9"/>
      <c r="H115" s="33"/>
      <c r="I115" s="9"/>
      <c r="J115" s="9"/>
      <c r="K115" s="33"/>
      <c r="L115" s="7" t="s">
        <v>228</v>
      </c>
      <c r="M115" s="7"/>
    </row>
    <row r="116" spans="1:13" ht="30">
      <c r="A116" s="10">
        <v>42339</v>
      </c>
      <c r="B116" s="7" t="s">
        <v>128</v>
      </c>
      <c r="C116" s="8" t="s">
        <v>105</v>
      </c>
      <c r="D116" s="7" t="s">
        <v>84</v>
      </c>
      <c r="E116" s="7">
        <v>9495.7199999999993</v>
      </c>
      <c r="F116" s="35" t="s">
        <v>110</v>
      </c>
      <c r="G116" s="9"/>
      <c r="H116" s="33"/>
      <c r="I116" s="9"/>
      <c r="J116" s="9"/>
      <c r="K116" s="33"/>
      <c r="L116" s="7" t="s">
        <v>228</v>
      </c>
      <c r="M116" s="7"/>
    </row>
    <row r="117" spans="1:13" ht="30">
      <c r="A117" s="10">
        <v>42339</v>
      </c>
      <c r="B117" s="7" t="s">
        <v>128</v>
      </c>
      <c r="C117" s="8" t="s">
        <v>108</v>
      </c>
      <c r="D117" s="7" t="s">
        <v>175</v>
      </c>
      <c r="E117" s="7"/>
      <c r="F117" s="35"/>
      <c r="G117" s="9"/>
      <c r="H117" s="33"/>
      <c r="I117" s="9"/>
      <c r="J117" s="9">
        <v>-8631.07</v>
      </c>
      <c r="K117" s="33" t="s">
        <v>110</v>
      </c>
      <c r="L117" s="7" t="s">
        <v>209</v>
      </c>
      <c r="M117" s="7"/>
    </row>
    <row r="118" spans="1:13" ht="30">
      <c r="A118" s="10">
        <v>42339</v>
      </c>
      <c r="B118" s="7" t="s">
        <v>128</v>
      </c>
      <c r="C118" s="8" t="s">
        <v>108</v>
      </c>
      <c r="D118" s="7" t="s">
        <v>175</v>
      </c>
      <c r="E118" s="7"/>
      <c r="F118" s="35"/>
      <c r="G118" s="9"/>
      <c r="H118" s="33"/>
      <c r="I118" s="9"/>
      <c r="J118" s="9">
        <v>-19271.61</v>
      </c>
      <c r="K118" s="33" t="s">
        <v>110</v>
      </c>
      <c r="L118" s="7" t="s">
        <v>209</v>
      </c>
      <c r="M118" s="7"/>
    </row>
    <row r="119" spans="1:13" ht="87.75" customHeight="1">
      <c r="A119" s="10" t="s">
        <v>215</v>
      </c>
      <c r="B119" s="7" t="s">
        <v>229</v>
      </c>
      <c r="C119" s="8" t="s">
        <v>105</v>
      </c>
      <c r="D119" s="7" t="s">
        <v>84</v>
      </c>
      <c r="E119" s="7">
        <v>83121.72</v>
      </c>
      <c r="F119" s="35" t="s">
        <v>110</v>
      </c>
      <c r="G119" s="9"/>
      <c r="H119" s="33"/>
      <c r="I119" s="9"/>
      <c r="J119" s="9"/>
      <c r="K119" s="33"/>
      <c r="L119" s="7" t="s">
        <v>188</v>
      </c>
      <c r="M119" s="7"/>
    </row>
    <row r="120" spans="1:13" ht="104.25" customHeight="1">
      <c r="A120" s="10">
        <v>42370</v>
      </c>
      <c r="B120" s="7" t="s">
        <v>83</v>
      </c>
      <c r="C120" s="8" t="s">
        <v>105</v>
      </c>
      <c r="D120" s="7" t="s">
        <v>84</v>
      </c>
      <c r="E120" s="15">
        <v>118678.66</v>
      </c>
      <c r="F120" s="35" t="s">
        <v>95</v>
      </c>
      <c r="G120" s="9"/>
      <c r="H120" s="33"/>
      <c r="I120" s="9"/>
      <c r="J120" s="9"/>
      <c r="K120" s="33"/>
      <c r="L120" s="7" t="s">
        <v>253</v>
      </c>
      <c r="M120" s="7"/>
    </row>
    <row r="121" spans="1:13" ht="110.25" customHeight="1">
      <c r="A121" s="10">
        <v>42401</v>
      </c>
      <c r="B121" s="7" t="s">
        <v>83</v>
      </c>
      <c r="C121" s="8" t="s">
        <v>105</v>
      </c>
      <c r="D121" s="7" t="s">
        <v>84</v>
      </c>
      <c r="E121" s="15">
        <v>278453.53999999998</v>
      </c>
      <c r="F121" s="35" t="s">
        <v>95</v>
      </c>
      <c r="G121" s="9"/>
      <c r="H121" s="33"/>
      <c r="I121" s="9"/>
      <c r="J121" s="9"/>
      <c r="K121" s="33"/>
      <c r="L121" s="7" t="s">
        <v>253</v>
      </c>
      <c r="M121" s="7"/>
    </row>
    <row r="122" spans="1:13" ht="87.75" customHeight="1">
      <c r="A122" s="10">
        <v>42370</v>
      </c>
      <c r="B122" s="7" t="s">
        <v>83</v>
      </c>
      <c r="C122" s="8" t="s">
        <v>108</v>
      </c>
      <c r="D122" s="7" t="s">
        <v>254</v>
      </c>
      <c r="E122" s="7"/>
      <c r="F122" s="35"/>
      <c r="G122" s="9"/>
      <c r="H122" s="33"/>
      <c r="I122" s="9"/>
      <c r="J122" s="9">
        <v>37939.199999999997</v>
      </c>
      <c r="K122" s="33" t="s">
        <v>110</v>
      </c>
      <c r="L122" s="7" t="s">
        <v>209</v>
      </c>
      <c r="M122" s="7"/>
    </row>
    <row r="123" spans="1:13" ht="87.75" customHeight="1">
      <c r="A123" s="10">
        <v>42401</v>
      </c>
      <c r="B123" s="7" t="s">
        <v>83</v>
      </c>
      <c r="C123" s="8" t="s">
        <v>108</v>
      </c>
      <c r="D123" s="7" t="s">
        <v>254</v>
      </c>
      <c r="E123" s="7"/>
      <c r="F123" s="35"/>
      <c r="G123" s="9"/>
      <c r="H123" s="33"/>
      <c r="I123" s="9"/>
      <c r="J123" s="9">
        <v>30433.439999999999</v>
      </c>
      <c r="K123" s="33" t="s">
        <v>110</v>
      </c>
      <c r="L123" s="7" t="s">
        <v>176</v>
      </c>
      <c r="M123" s="7"/>
    </row>
    <row r="124" spans="1:13" ht="87.75" customHeight="1">
      <c r="A124" s="10">
        <v>42430</v>
      </c>
      <c r="B124" s="7" t="s">
        <v>83</v>
      </c>
      <c r="C124" s="8" t="s">
        <v>108</v>
      </c>
      <c r="D124" s="7" t="s">
        <v>254</v>
      </c>
      <c r="E124" s="7"/>
      <c r="F124" s="35"/>
      <c r="G124" s="9"/>
      <c r="H124" s="33"/>
      <c r="I124" s="9"/>
      <c r="J124" s="9">
        <v>55183.96</v>
      </c>
      <c r="K124" s="33" t="s">
        <v>110</v>
      </c>
      <c r="L124" s="7" t="s">
        <v>257</v>
      </c>
      <c r="M124" s="7"/>
    </row>
    <row r="125" spans="1:13" ht="107.25" customHeight="1">
      <c r="A125" s="10">
        <v>42370</v>
      </c>
      <c r="B125" s="7" t="s">
        <v>255</v>
      </c>
      <c r="C125" s="8" t="s">
        <v>108</v>
      </c>
      <c r="D125" s="7" t="s">
        <v>111</v>
      </c>
      <c r="E125" s="7"/>
      <c r="F125" s="35"/>
      <c r="G125" s="9"/>
      <c r="H125" s="33"/>
      <c r="I125" s="9"/>
      <c r="J125" s="9">
        <v>4230.22</v>
      </c>
      <c r="K125" s="33" t="s">
        <v>100</v>
      </c>
      <c r="L125" s="7" t="s">
        <v>256</v>
      </c>
      <c r="M125" s="7"/>
    </row>
    <row r="126" spans="1:13" ht="87.75" customHeight="1">
      <c r="A126" s="10">
        <v>42401</v>
      </c>
      <c r="B126" s="7" t="s">
        <v>255</v>
      </c>
      <c r="C126" s="8" t="s">
        <v>108</v>
      </c>
      <c r="D126" s="7" t="s">
        <v>111</v>
      </c>
      <c r="E126" s="7"/>
      <c r="F126" s="35"/>
      <c r="G126" s="9"/>
      <c r="H126" s="33"/>
      <c r="I126" s="9"/>
      <c r="J126" s="9">
        <v>4148.62</v>
      </c>
      <c r="K126" s="33" t="s">
        <v>100</v>
      </c>
      <c r="L126" s="7" t="s">
        <v>256</v>
      </c>
      <c r="M126" s="7"/>
    </row>
    <row r="127" spans="1:13" ht="87.75" customHeight="1">
      <c r="A127" s="10" t="s">
        <v>258</v>
      </c>
      <c r="B127" s="7" t="s">
        <v>259</v>
      </c>
      <c r="C127" s="8" t="s">
        <v>260</v>
      </c>
      <c r="D127" s="7" t="s">
        <v>261</v>
      </c>
      <c r="E127" s="7"/>
      <c r="F127" s="35"/>
      <c r="G127" s="9">
        <v>2770</v>
      </c>
      <c r="H127" s="33" t="s">
        <v>100</v>
      </c>
      <c r="I127" s="9"/>
      <c r="J127" s="9"/>
      <c r="K127" s="33"/>
      <c r="L127" s="7" t="s">
        <v>266</v>
      </c>
      <c r="M127" s="7"/>
    </row>
    <row r="128" spans="1:13" ht="87.75" customHeight="1">
      <c r="A128" s="10">
        <v>42248</v>
      </c>
      <c r="B128" s="7" t="s">
        <v>262</v>
      </c>
      <c r="C128" s="8" t="s">
        <v>263</v>
      </c>
      <c r="D128" s="7" t="s">
        <v>264</v>
      </c>
      <c r="E128" s="7"/>
      <c r="F128" s="35"/>
      <c r="G128" s="9">
        <v>30255.119999999999</v>
      </c>
      <c r="H128" s="33" t="s">
        <v>100</v>
      </c>
      <c r="I128" s="9"/>
      <c r="J128" s="9"/>
      <c r="K128" s="33"/>
      <c r="L128" s="7" t="s">
        <v>265</v>
      </c>
      <c r="M128" s="7"/>
    </row>
    <row r="129" spans="1:13" ht="87.75" customHeight="1">
      <c r="A129" s="10" t="s">
        <v>258</v>
      </c>
      <c r="B129" s="7" t="s">
        <v>155</v>
      </c>
      <c r="C129" s="8" t="s">
        <v>105</v>
      </c>
      <c r="D129" s="7" t="s">
        <v>84</v>
      </c>
      <c r="E129" s="15">
        <v>31296.39</v>
      </c>
      <c r="F129" s="35" t="s">
        <v>95</v>
      </c>
      <c r="G129" s="9"/>
      <c r="H129" s="33"/>
      <c r="I129" s="9"/>
      <c r="J129" s="9"/>
      <c r="K129" s="33"/>
      <c r="L129" s="7" t="s">
        <v>267</v>
      </c>
      <c r="M129" s="7"/>
    </row>
    <row r="130" spans="1:13" ht="87.75" customHeight="1">
      <c r="A130" s="10" t="s">
        <v>258</v>
      </c>
      <c r="B130" s="7" t="s">
        <v>217</v>
      </c>
      <c r="C130" s="8" t="s">
        <v>105</v>
      </c>
      <c r="D130" s="7" t="s">
        <v>84</v>
      </c>
      <c r="E130" s="15">
        <v>8094.44</v>
      </c>
      <c r="F130" s="35" t="s">
        <v>95</v>
      </c>
      <c r="G130" s="9"/>
      <c r="H130" s="33"/>
      <c r="I130" s="9"/>
      <c r="J130" s="9"/>
      <c r="K130" s="33"/>
      <c r="L130" s="7" t="s">
        <v>268</v>
      </c>
      <c r="M130" s="7"/>
    </row>
    <row r="131" spans="1:13" ht="87.75" customHeight="1">
      <c r="A131" s="10" t="s">
        <v>258</v>
      </c>
      <c r="B131" s="7" t="s">
        <v>168</v>
      </c>
      <c r="C131" s="8" t="s">
        <v>105</v>
      </c>
      <c r="D131" s="7" t="s">
        <v>84</v>
      </c>
      <c r="E131" s="15">
        <v>136779.31</v>
      </c>
      <c r="F131" s="35" t="s">
        <v>95</v>
      </c>
      <c r="G131" s="9"/>
      <c r="H131" s="33"/>
      <c r="I131" s="9"/>
      <c r="J131" s="9"/>
      <c r="K131" s="33"/>
      <c r="L131" s="7" t="s">
        <v>268</v>
      </c>
      <c r="M131" s="7"/>
    </row>
    <row r="132" spans="1:13" ht="87.75" customHeight="1">
      <c r="A132" s="10" t="s">
        <v>258</v>
      </c>
      <c r="B132" s="7" t="s">
        <v>165</v>
      </c>
      <c r="C132" s="8" t="s">
        <v>105</v>
      </c>
      <c r="D132" s="7" t="s">
        <v>84</v>
      </c>
      <c r="E132" s="15">
        <v>102007.88</v>
      </c>
      <c r="F132" s="35" t="s">
        <v>95</v>
      </c>
      <c r="G132" s="9"/>
      <c r="H132" s="33"/>
      <c r="I132" s="9"/>
      <c r="J132" s="9"/>
      <c r="K132" s="33"/>
      <c r="L132" s="7" t="s">
        <v>268</v>
      </c>
      <c r="M132" s="7"/>
    </row>
    <row r="133" spans="1:13" ht="87.75" customHeight="1">
      <c r="A133" s="10" t="s">
        <v>258</v>
      </c>
      <c r="B133" s="7" t="s">
        <v>167</v>
      </c>
      <c r="C133" s="8" t="s">
        <v>105</v>
      </c>
      <c r="D133" s="7" t="s">
        <v>84</v>
      </c>
      <c r="E133" s="15">
        <v>23102.76</v>
      </c>
      <c r="F133" s="35" t="s">
        <v>95</v>
      </c>
      <c r="G133" s="9"/>
      <c r="H133" s="33"/>
      <c r="I133" s="9"/>
      <c r="J133" s="9"/>
      <c r="K133" s="33"/>
      <c r="L133" s="7" t="s">
        <v>268</v>
      </c>
      <c r="M133" s="7"/>
    </row>
    <row r="134" spans="1:13" ht="87.75" customHeight="1">
      <c r="A134" s="10" t="s">
        <v>258</v>
      </c>
      <c r="B134" s="7" t="s">
        <v>157</v>
      </c>
      <c r="C134" s="8" t="s">
        <v>105</v>
      </c>
      <c r="D134" s="7" t="s">
        <v>84</v>
      </c>
      <c r="E134" s="15">
        <v>79905.440000000002</v>
      </c>
      <c r="F134" s="35" t="s">
        <v>95</v>
      </c>
      <c r="G134" s="9"/>
      <c r="H134" s="33"/>
      <c r="I134" s="9"/>
      <c r="J134" s="9"/>
      <c r="K134" s="33"/>
      <c r="L134" s="7" t="s">
        <v>268</v>
      </c>
      <c r="M134" s="7"/>
    </row>
    <row r="135" spans="1:13" ht="87.75" customHeight="1">
      <c r="A135" s="10" t="s">
        <v>258</v>
      </c>
      <c r="B135" s="7" t="s">
        <v>164</v>
      </c>
      <c r="C135" s="8" t="s">
        <v>105</v>
      </c>
      <c r="D135" s="7" t="s">
        <v>84</v>
      </c>
      <c r="E135" s="15">
        <v>15000</v>
      </c>
      <c r="F135" s="35" t="s">
        <v>95</v>
      </c>
      <c r="G135" s="9"/>
      <c r="H135" s="33"/>
      <c r="I135" s="9"/>
      <c r="J135" s="9"/>
      <c r="K135" s="33"/>
      <c r="L135" s="7" t="s">
        <v>268</v>
      </c>
      <c r="M135" s="7"/>
    </row>
    <row r="136" spans="1:13" ht="87.75" customHeight="1">
      <c r="A136" s="10" t="s">
        <v>258</v>
      </c>
      <c r="B136" s="7" t="s">
        <v>159</v>
      </c>
      <c r="C136" s="8" t="s">
        <v>105</v>
      </c>
      <c r="D136" s="7" t="s">
        <v>84</v>
      </c>
      <c r="E136" s="15">
        <v>82358.37</v>
      </c>
      <c r="F136" s="35" t="s">
        <v>95</v>
      </c>
      <c r="G136" s="9"/>
      <c r="H136" s="33"/>
      <c r="I136" s="9"/>
      <c r="J136" s="9"/>
      <c r="K136" s="33"/>
      <c r="L136" s="7" t="s">
        <v>268</v>
      </c>
      <c r="M136" s="7"/>
    </row>
    <row r="137" spans="1:13" ht="87.75" customHeight="1">
      <c r="A137" s="10" t="s">
        <v>258</v>
      </c>
      <c r="B137" s="7" t="s">
        <v>163</v>
      </c>
      <c r="C137" s="8" t="s">
        <v>105</v>
      </c>
      <c r="D137" s="7" t="s">
        <v>84</v>
      </c>
      <c r="E137" s="15">
        <v>103412.72</v>
      </c>
      <c r="F137" s="35" t="s">
        <v>95</v>
      </c>
      <c r="G137" s="9"/>
      <c r="H137" s="33"/>
      <c r="I137" s="9"/>
      <c r="J137" s="9"/>
      <c r="K137" s="33"/>
      <c r="L137" s="7" t="s">
        <v>268</v>
      </c>
      <c r="M137" s="7"/>
    </row>
    <row r="138" spans="1:13" ht="87.75" customHeight="1">
      <c r="A138" s="10" t="s">
        <v>258</v>
      </c>
      <c r="B138" s="7" t="s">
        <v>161</v>
      </c>
      <c r="C138" s="8" t="s">
        <v>105</v>
      </c>
      <c r="D138" s="7" t="s">
        <v>84</v>
      </c>
      <c r="E138" s="15">
        <v>312616.84999999998</v>
      </c>
      <c r="F138" s="35" t="s">
        <v>95</v>
      </c>
      <c r="G138" s="9"/>
      <c r="H138" s="33"/>
      <c r="I138" s="9"/>
      <c r="J138" s="9"/>
      <c r="K138" s="33"/>
      <c r="L138" s="7" t="s">
        <v>268</v>
      </c>
      <c r="M138" s="7"/>
    </row>
    <row r="139" spans="1:13" ht="87.75" customHeight="1">
      <c r="A139" s="10" t="s">
        <v>258</v>
      </c>
      <c r="B139" s="7" t="s">
        <v>169</v>
      </c>
      <c r="C139" s="8" t="s">
        <v>105</v>
      </c>
      <c r="D139" s="7" t="s">
        <v>84</v>
      </c>
      <c r="E139" s="15">
        <v>42716.34</v>
      </c>
      <c r="F139" s="35" t="s">
        <v>95</v>
      </c>
      <c r="G139" s="9"/>
      <c r="H139" s="33"/>
      <c r="I139" s="9"/>
      <c r="J139" s="9"/>
      <c r="K139" s="33"/>
      <c r="L139" s="7" t="s">
        <v>268</v>
      </c>
      <c r="M139" s="7"/>
    </row>
    <row r="140" spans="1:13" ht="87.75" customHeight="1">
      <c r="A140" s="10" t="s">
        <v>258</v>
      </c>
      <c r="B140" s="7" t="s">
        <v>269</v>
      </c>
      <c r="C140" s="8" t="s">
        <v>105</v>
      </c>
      <c r="D140" s="7" t="s">
        <v>84</v>
      </c>
      <c r="E140" s="15">
        <v>23549.66</v>
      </c>
      <c r="F140" s="35" t="s">
        <v>95</v>
      </c>
      <c r="G140" s="9"/>
      <c r="H140" s="33"/>
      <c r="I140" s="9"/>
      <c r="J140" s="9"/>
      <c r="K140" s="33"/>
      <c r="L140" s="7" t="s">
        <v>268</v>
      </c>
      <c r="M140" s="7"/>
    </row>
    <row r="141" spans="1:13" ht="87.75" customHeight="1">
      <c r="A141" s="10" t="s">
        <v>258</v>
      </c>
      <c r="B141" s="7" t="s">
        <v>218</v>
      </c>
      <c r="C141" s="8" t="s">
        <v>105</v>
      </c>
      <c r="D141" s="7" t="s">
        <v>84</v>
      </c>
      <c r="E141" s="15">
        <v>14219.83</v>
      </c>
      <c r="F141" s="35" t="s">
        <v>95</v>
      </c>
      <c r="G141" s="9"/>
      <c r="H141" s="33"/>
      <c r="I141" s="9"/>
      <c r="J141" s="9"/>
      <c r="K141" s="33"/>
      <c r="L141" s="7" t="s">
        <v>268</v>
      </c>
      <c r="M141" s="7"/>
    </row>
    <row r="142" spans="1:13" ht="87.75" customHeight="1">
      <c r="A142" s="10" t="s">
        <v>258</v>
      </c>
      <c r="B142" s="7" t="s">
        <v>218</v>
      </c>
      <c r="C142" s="8" t="s">
        <v>105</v>
      </c>
      <c r="D142" s="7" t="s">
        <v>84</v>
      </c>
      <c r="E142" s="15">
        <v>30885.39</v>
      </c>
      <c r="F142" s="35" t="s">
        <v>95</v>
      </c>
      <c r="G142" s="9"/>
      <c r="H142" s="33"/>
      <c r="I142" s="9"/>
      <c r="J142" s="9"/>
      <c r="K142" s="33"/>
      <c r="L142" s="7" t="s">
        <v>268</v>
      </c>
      <c r="M142" s="7"/>
    </row>
    <row r="143" spans="1:13" ht="87.75" customHeight="1">
      <c r="A143" s="10" t="s">
        <v>258</v>
      </c>
      <c r="B143" s="7" t="s">
        <v>270</v>
      </c>
      <c r="C143" s="8" t="s">
        <v>105</v>
      </c>
      <c r="D143" s="7" t="s">
        <v>84</v>
      </c>
      <c r="E143" s="15">
        <v>45000</v>
      </c>
      <c r="F143" s="35" t="s">
        <v>95</v>
      </c>
      <c r="G143" s="9"/>
      <c r="H143" s="33"/>
      <c r="I143" s="9"/>
      <c r="J143" s="9"/>
      <c r="K143" s="33"/>
      <c r="L143" s="7" t="s">
        <v>268</v>
      </c>
      <c r="M143" s="7"/>
    </row>
    <row r="144" spans="1:13" ht="87.75" customHeight="1">
      <c r="A144" s="10" t="s">
        <v>258</v>
      </c>
      <c r="B144" s="7" t="s">
        <v>170</v>
      </c>
      <c r="C144" s="8" t="s">
        <v>105</v>
      </c>
      <c r="D144" s="7" t="s">
        <v>84</v>
      </c>
      <c r="E144" s="15">
        <v>36905.81</v>
      </c>
      <c r="F144" s="35" t="s">
        <v>95</v>
      </c>
      <c r="G144" s="9"/>
      <c r="H144" s="33"/>
      <c r="I144" s="9"/>
      <c r="J144" s="9"/>
      <c r="K144" s="33"/>
      <c r="L144" s="7" t="s">
        <v>268</v>
      </c>
      <c r="M144" s="7"/>
    </row>
    <row r="145" spans="1:13" ht="87.75" customHeight="1">
      <c r="A145" s="10" t="s">
        <v>258</v>
      </c>
      <c r="B145" s="7" t="s">
        <v>171</v>
      </c>
      <c r="C145" s="8" t="s">
        <v>105</v>
      </c>
      <c r="D145" s="7" t="s">
        <v>84</v>
      </c>
      <c r="E145" s="15">
        <v>646115.18000000005</v>
      </c>
      <c r="F145" s="35" t="s">
        <v>95</v>
      </c>
      <c r="G145" s="9"/>
      <c r="H145" s="33"/>
      <c r="I145" s="9"/>
      <c r="J145" s="9"/>
      <c r="K145" s="33"/>
      <c r="L145" s="7" t="s">
        <v>268</v>
      </c>
      <c r="M145" s="7"/>
    </row>
    <row r="146" spans="1:13" ht="87.75" customHeight="1">
      <c r="A146" s="10" t="s">
        <v>258</v>
      </c>
      <c r="B146" s="7" t="s">
        <v>219</v>
      </c>
      <c r="C146" s="8" t="s">
        <v>105</v>
      </c>
      <c r="D146" s="7" t="s">
        <v>84</v>
      </c>
      <c r="E146" s="15">
        <v>107932.46</v>
      </c>
      <c r="F146" s="35" t="s">
        <v>95</v>
      </c>
      <c r="G146" s="9"/>
      <c r="H146" s="33"/>
      <c r="I146" s="9"/>
      <c r="J146" s="9"/>
      <c r="K146" s="33"/>
      <c r="L146" s="7" t="s">
        <v>268</v>
      </c>
      <c r="M146" s="7"/>
    </row>
    <row r="147" spans="1:13" ht="87.75" customHeight="1">
      <c r="A147" s="10" t="s">
        <v>258</v>
      </c>
      <c r="B147" s="7" t="s">
        <v>172</v>
      </c>
      <c r="C147" s="8" t="s">
        <v>105</v>
      </c>
      <c r="D147" s="7" t="s">
        <v>84</v>
      </c>
      <c r="E147" s="15">
        <v>12339.06</v>
      </c>
      <c r="F147" s="35" t="s">
        <v>95</v>
      </c>
      <c r="G147" s="9"/>
      <c r="H147" s="33"/>
      <c r="I147" s="9"/>
      <c r="J147" s="9"/>
      <c r="K147" s="33"/>
      <c r="L147" s="7" t="s">
        <v>268</v>
      </c>
      <c r="M147" s="7"/>
    </row>
    <row r="148" spans="1:13" ht="87.75" customHeight="1">
      <c r="A148" s="10" t="s">
        <v>258</v>
      </c>
      <c r="B148" s="7" t="s">
        <v>166</v>
      </c>
      <c r="C148" s="8" t="s">
        <v>105</v>
      </c>
      <c r="D148" s="7" t="s">
        <v>84</v>
      </c>
      <c r="E148" s="15">
        <v>90824.82</v>
      </c>
      <c r="F148" s="35" t="s">
        <v>95</v>
      </c>
      <c r="G148" s="9"/>
      <c r="H148" s="33"/>
      <c r="I148" s="9"/>
      <c r="J148" s="9"/>
      <c r="K148" s="33"/>
      <c r="L148" s="7" t="s">
        <v>268</v>
      </c>
      <c r="M148" s="7"/>
    </row>
    <row r="149" spans="1:13" ht="87.75" customHeight="1">
      <c r="A149" s="10" t="s">
        <v>258</v>
      </c>
      <c r="B149" s="7" t="s">
        <v>162</v>
      </c>
      <c r="C149" s="8" t="s">
        <v>105</v>
      </c>
      <c r="D149" s="7" t="s">
        <v>84</v>
      </c>
      <c r="E149" s="15">
        <v>77671.44</v>
      </c>
      <c r="F149" s="35" t="s">
        <v>95</v>
      </c>
      <c r="G149" s="9"/>
      <c r="H149" s="33"/>
      <c r="I149" s="9"/>
      <c r="J149" s="9"/>
      <c r="K149" s="33"/>
      <c r="L149" s="7" t="s">
        <v>268</v>
      </c>
      <c r="M149" s="7"/>
    </row>
    <row r="150" spans="1:13" ht="87.75" customHeight="1">
      <c r="A150" s="10" t="s">
        <v>258</v>
      </c>
      <c r="B150" s="7" t="s">
        <v>160</v>
      </c>
      <c r="C150" s="8" t="s">
        <v>105</v>
      </c>
      <c r="D150" s="7" t="s">
        <v>84</v>
      </c>
      <c r="E150" s="15">
        <v>37695.61</v>
      </c>
      <c r="F150" s="35" t="s">
        <v>95</v>
      </c>
      <c r="G150" s="9"/>
      <c r="H150" s="33"/>
      <c r="I150" s="9"/>
      <c r="J150" s="9"/>
      <c r="K150" s="33"/>
      <c r="L150" s="7" t="s">
        <v>268</v>
      </c>
      <c r="M150" s="7"/>
    </row>
    <row r="151" spans="1:13" ht="87.75" customHeight="1">
      <c r="A151" s="10" t="s">
        <v>258</v>
      </c>
      <c r="B151" s="7" t="s">
        <v>271</v>
      </c>
      <c r="C151" s="8" t="s">
        <v>105</v>
      </c>
      <c r="D151" s="7" t="s">
        <v>84</v>
      </c>
      <c r="E151" s="15">
        <v>15000</v>
      </c>
      <c r="F151" s="35" t="s">
        <v>95</v>
      </c>
      <c r="G151" s="9"/>
      <c r="H151" s="33"/>
      <c r="I151" s="9"/>
      <c r="J151" s="9"/>
      <c r="K151" s="33"/>
      <c r="L151" s="7" t="s">
        <v>268</v>
      </c>
      <c r="M151" s="7"/>
    </row>
    <row r="152" spans="1:13" ht="87.75" customHeight="1">
      <c r="A152" s="10" t="s">
        <v>258</v>
      </c>
      <c r="B152" s="7" t="s">
        <v>155</v>
      </c>
      <c r="C152" s="8" t="s">
        <v>108</v>
      </c>
      <c r="D152" s="7" t="s">
        <v>272</v>
      </c>
      <c r="E152" s="15"/>
      <c r="F152" s="35"/>
      <c r="G152" s="9"/>
      <c r="H152" s="33"/>
      <c r="I152" s="9"/>
      <c r="J152" s="9">
        <v>272466.49</v>
      </c>
      <c r="K152" s="33" t="s">
        <v>95</v>
      </c>
      <c r="L152" s="7" t="s">
        <v>273</v>
      </c>
      <c r="M152" s="7"/>
    </row>
    <row r="153" spans="1:13" ht="87.75" customHeight="1">
      <c r="A153" s="10" t="s">
        <v>258</v>
      </c>
      <c r="B153" s="7" t="s">
        <v>229</v>
      </c>
      <c r="C153" s="8" t="s">
        <v>105</v>
      </c>
      <c r="D153" s="7" t="s">
        <v>84</v>
      </c>
      <c r="E153" s="15">
        <v>30787.439999999999</v>
      </c>
      <c r="F153" s="35" t="s">
        <v>95</v>
      </c>
      <c r="G153" s="9"/>
      <c r="H153" s="33"/>
      <c r="I153" s="9"/>
      <c r="J153" s="9"/>
      <c r="K153" s="33"/>
      <c r="L153" s="7" t="s">
        <v>274</v>
      </c>
      <c r="M153" s="7"/>
    </row>
    <row r="154" spans="1:13" ht="87.75" customHeight="1">
      <c r="A154" s="10" t="s">
        <v>258</v>
      </c>
      <c r="B154" s="7" t="s">
        <v>182</v>
      </c>
      <c r="C154" s="8" t="s">
        <v>105</v>
      </c>
      <c r="D154" s="7" t="s">
        <v>84</v>
      </c>
      <c r="E154" s="15">
        <v>15000</v>
      </c>
      <c r="F154" s="35" t="s">
        <v>95</v>
      </c>
      <c r="G154" s="9"/>
      <c r="H154" s="33"/>
      <c r="I154" s="9"/>
      <c r="J154" s="9"/>
      <c r="K154" s="33"/>
      <c r="L154" s="7" t="s">
        <v>275</v>
      </c>
      <c r="M154" s="7"/>
    </row>
    <row r="155" spans="1:13" ht="87.75" customHeight="1">
      <c r="A155" s="10" t="s">
        <v>258</v>
      </c>
      <c r="B155" s="7" t="s">
        <v>220</v>
      </c>
      <c r="C155" s="8" t="s">
        <v>105</v>
      </c>
      <c r="D155" s="7" t="s">
        <v>84</v>
      </c>
      <c r="E155" s="15">
        <v>15000</v>
      </c>
      <c r="F155" s="35" t="s">
        <v>95</v>
      </c>
      <c r="G155" s="9"/>
      <c r="H155" s="33"/>
      <c r="I155" s="9"/>
      <c r="J155" s="9"/>
      <c r="K155" s="33"/>
      <c r="L155" s="7" t="s">
        <v>276</v>
      </c>
      <c r="M155" s="7"/>
    </row>
    <row r="156" spans="1:13" ht="87.75" customHeight="1">
      <c r="A156" s="10" t="s">
        <v>258</v>
      </c>
      <c r="B156" s="7" t="s">
        <v>220</v>
      </c>
      <c r="C156" s="7" t="s">
        <v>277</v>
      </c>
      <c r="D156" s="7" t="s">
        <v>272</v>
      </c>
      <c r="E156" s="15"/>
      <c r="F156" s="35"/>
      <c r="G156" s="9"/>
      <c r="H156" s="33"/>
      <c r="I156" s="9"/>
      <c r="J156" s="9">
        <v>15000</v>
      </c>
      <c r="K156" s="33" t="s">
        <v>110</v>
      </c>
      <c r="L156" s="7" t="s">
        <v>278</v>
      </c>
      <c r="M156" s="7"/>
    </row>
    <row r="157" spans="1:13" ht="87.75" customHeight="1">
      <c r="A157" s="10">
        <v>42125</v>
      </c>
      <c r="B157" s="7" t="s">
        <v>128</v>
      </c>
      <c r="C157" s="7" t="s">
        <v>105</v>
      </c>
      <c r="D157" s="7" t="s">
        <v>84</v>
      </c>
      <c r="E157" s="15">
        <v>15000</v>
      </c>
      <c r="F157" s="35" t="s">
        <v>145</v>
      </c>
      <c r="G157" s="9"/>
      <c r="H157" s="33"/>
      <c r="I157" s="9"/>
      <c r="J157" s="9"/>
      <c r="K157" s="33"/>
      <c r="L157" s="7" t="s">
        <v>230</v>
      </c>
      <c r="M157" s="7"/>
    </row>
    <row r="158" spans="1:13" ht="87.75" customHeight="1">
      <c r="A158" s="10">
        <v>42401</v>
      </c>
      <c r="B158" s="7" t="s">
        <v>128</v>
      </c>
      <c r="C158" s="7" t="s">
        <v>105</v>
      </c>
      <c r="D158" s="7" t="s">
        <v>84</v>
      </c>
      <c r="E158" s="15">
        <v>15000</v>
      </c>
      <c r="F158" s="35" t="s">
        <v>152</v>
      </c>
      <c r="G158" s="9"/>
      <c r="H158" s="33"/>
      <c r="I158" s="9"/>
      <c r="J158" s="9"/>
      <c r="K158" s="33"/>
      <c r="L158" s="7" t="s">
        <v>230</v>
      </c>
      <c r="M158" s="7"/>
    </row>
    <row r="159" spans="1:13" ht="87.75" customHeight="1">
      <c r="A159" s="10">
        <v>42370</v>
      </c>
      <c r="B159" s="7" t="s">
        <v>128</v>
      </c>
      <c r="C159" s="7" t="s">
        <v>105</v>
      </c>
      <c r="D159" s="7" t="s">
        <v>84</v>
      </c>
      <c r="E159" s="15">
        <v>647.72</v>
      </c>
      <c r="F159" s="35" t="s">
        <v>152</v>
      </c>
      <c r="G159" s="9"/>
      <c r="H159" s="33"/>
      <c r="I159" s="9"/>
      <c r="J159" s="9"/>
      <c r="K159" s="33"/>
      <c r="L159" s="7" t="s">
        <v>230</v>
      </c>
      <c r="M159" s="7"/>
    </row>
    <row r="160" spans="1:13" ht="87.75" customHeight="1">
      <c r="A160" s="10"/>
      <c r="B160" s="7"/>
      <c r="C160" s="7"/>
      <c r="D160" s="7"/>
      <c r="E160" s="15"/>
      <c r="F160" s="35"/>
      <c r="G160" s="9"/>
      <c r="H160" s="33"/>
      <c r="I160" s="9"/>
      <c r="J160" s="9"/>
      <c r="K160" s="33"/>
      <c r="L160" s="7"/>
      <c r="M160" s="7"/>
    </row>
    <row r="161" spans="1:13">
      <c r="A161" s="10"/>
      <c r="B161" s="8"/>
      <c r="C161" s="8"/>
      <c r="D161" s="7"/>
      <c r="E161" s="15"/>
      <c r="F161" s="35"/>
      <c r="G161" s="9"/>
      <c r="H161" s="33"/>
      <c r="I161" s="9"/>
      <c r="J161" s="9"/>
      <c r="K161" s="33"/>
      <c r="L161" s="7"/>
      <c r="M161" s="7"/>
    </row>
    <row r="162" spans="1:13">
      <c r="A162" s="8"/>
      <c r="B162" s="8"/>
      <c r="C162" s="8"/>
      <c r="D162" s="7"/>
      <c r="E162" s="15"/>
      <c r="F162" s="35"/>
      <c r="G162" s="9"/>
      <c r="H162" s="33"/>
      <c r="I162" s="9"/>
      <c r="J162" s="9"/>
      <c r="K162" s="33"/>
      <c r="L162" s="7"/>
      <c r="M162" s="7"/>
    </row>
    <row r="163" spans="1:13" ht="18.75">
      <c r="A163" s="22" t="s">
        <v>15</v>
      </c>
      <c r="B163" s="8"/>
      <c r="C163" s="8"/>
      <c r="D163" s="7"/>
      <c r="E163" s="28">
        <f>SUM(E5:E162)</f>
        <v>6950879.5999999987</v>
      </c>
      <c r="F163" s="36"/>
      <c r="G163" s="28">
        <f>SUM(G5:G162)</f>
        <v>2990261.7</v>
      </c>
      <c r="H163" s="36"/>
      <c r="I163" s="9">
        <f>SUM(I5:I162)</f>
        <v>0</v>
      </c>
      <c r="J163" s="28">
        <f>SUM(J5:J162)</f>
        <v>-371655.21000000008</v>
      </c>
      <c r="K163" s="33"/>
      <c r="L163" s="7"/>
      <c r="M163" s="7"/>
    </row>
    <row r="164" spans="1:13">
      <c r="A164" s="8"/>
      <c r="B164" s="8"/>
      <c r="C164" s="8"/>
      <c r="D164" s="8"/>
      <c r="E164" s="8"/>
      <c r="F164" s="37"/>
      <c r="G164" s="8"/>
      <c r="H164" s="37"/>
      <c r="I164" s="8"/>
      <c r="J164" s="8"/>
      <c r="K164" s="37"/>
      <c r="L164" s="8"/>
      <c r="M164" s="7"/>
    </row>
  </sheetData>
  <mergeCells count="1">
    <mergeCell ref="A2:L2"/>
  </mergeCells>
  <pageMargins left="0.70866141732283472" right="0.70866141732283472" top="0.74803149606299213" bottom="0.74803149606299213" header="0.31496062992125984" footer="0.31496062992125984"/>
  <pageSetup paperSize="9" scale="53" fitToHeight="0" orientation="landscape" r:id="rId1"/>
  <headerFooter>
    <oddHeader>&amp;LOperations
PFM Non-compliance YTD 2015/16&amp;CSouth African Airways SOC&amp;RAnnexure H - Operations</oddHeader>
    <oddFooter>&amp;LPrivate and Confidential&amp;C&amp;P&amp;R&amp;D</oddFooter>
  </headerFooter>
  <rowBreaks count="1" manualBreakCount="1">
    <brk id="14" max="11" man="1"/>
  </rowBreaks>
  <colBreaks count="1" manualBreakCount="1">
    <brk id="12" max="12" man="1"/>
  </colBreaks>
</worksheet>
</file>

<file path=xl/worksheets/sheet12.xml><?xml version="1.0" encoding="utf-8"?>
<worksheet xmlns="http://schemas.openxmlformats.org/spreadsheetml/2006/main" xmlns:r="http://schemas.openxmlformats.org/officeDocument/2006/relationships">
  <sheetPr>
    <pageSetUpPr fitToPage="1"/>
  </sheetPr>
  <dimension ref="A2:I25"/>
  <sheetViews>
    <sheetView topLeftCell="A15" zoomScaleNormal="100" workbookViewId="0">
      <selection activeCell="D40" sqref="D40"/>
    </sheetView>
  </sheetViews>
  <sheetFormatPr defaultColWidth="41.42578125" defaultRowHeight="15"/>
  <cols>
    <col min="1" max="1" width="22.7109375" customWidth="1"/>
    <col min="2" max="2" width="32.7109375" customWidth="1"/>
    <col min="3" max="3" width="24.85546875" customWidth="1"/>
    <col min="5" max="5" width="21.28515625" customWidth="1"/>
    <col min="6" max="6" width="22.42578125" customWidth="1"/>
    <col min="7" max="7" width="21.28515625" customWidth="1"/>
    <col min="9" max="9" width="0" hidden="1" customWidth="1"/>
  </cols>
  <sheetData>
    <row r="2" spans="1:9" ht="18.75">
      <c r="A2" s="44" t="s">
        <v>74</v>
      </c>
      <c r="B2" s="44"/>
      <c r="C2" s="44"/>
      <c r="D2" s="44"/>
      <c r="E2" s="44"/>
      <c r="F2" s="44"/>
      <c r="G2" s="44"/>
      <c r="H2" s="44"/>
    </row>
    <row r="4" spans="1:9" ht="30">
      <c r="A4" s="5" t="s">
        <v>2</v>
      </c>
      <c r="B4" s="5" t="s">
        <v>1</v>
      </c>
      <c r="C4" s="5" t="s">
        <v>5</v>
      </c>
      <c r="D4" s="5" t="s">
        <v>3</v>
      </c>
      <c r="E4" s="6" t="s">
        <v>19</v>
      </c>
      <c r="F4" s="6" t="s">
        <v>21</v>
      </c>
      <c r="G4" s="6" t="s">
        <v>20</v>
      </c>
      <c r="H4" s="5" t="s">
        <v>13</v>
      </c>
      <c r="I4" s="5" t="s">
        <v>18</v>
      </c>
    </row>
    <row r="5" spans="1:9" ht="186.75" customHeight="1">
      <c r="A5" s="27">
        <v>41852</v>
      </c>
      <c r="B5" s="8" t="s">
        <v>79</v>
      </c>
      <c r="C5" s="8" t="s">
        <v>45</v>
      </c>
      <c r="D5" s="7" t="s">
        <v>80</v>
      </c>
      <c r="E5" s="9">
        <v>328107.38</v>
      </c>
      <c r="F5" s="9"/>
      <c r="G5" s="9"/>
      <c r="H5" s="7" t="s">
        <v>81</v>
      </c>
      <c r="I5" s="7" t="s">
        <v>22</v>
      </c>
    </row>
    <row r="6" spans="1:9">
      <c r="A6" s="7"/>
      <c r="B6" s="8"/>
      <c r="C6" s="8"/>
      <c r="D6" s="7"/>
      <c r="E6" s="9"/>
      <c r="F6" s="9"/>
      <c r="G6" s="9"/>
      <c r="H6" s="7"/>
      <c r="I6" s="7" t="s">
        <v>22</v>
      </c>
    </row>
    <row r="7" spans="1:9">
      <c r="A7" s="7"/>
      <c r="B7" s="8"/>
      <c r="C7" s="8"/>
      <c r="D7" s="7"/>
      <c r="E7" s="9"/>
      <c r="F7" s="9"/>
      <c r="G7" s="9"/>
      <c r="H7" s="7"/>
      <c r="I7" s="7" t="s">
        <v>22</v>
      </c>
    </row>
    <row r="8" spans="1:9">
      <c r="A8" s="7"/>
      <c r="B8" s="8"/>
      <c r="C8" s="8"/>
      <c r="D8" s="7"/>
      <c r="E8" s="9"/>
      <c r="F8" s="9"/>
      <c r="G8" s="9"/>
      <c r="H8" s="7"/>
      <c r="I8" s="7" t="s">
        <v>22</v>
      </c>
    </row>
    <row r="9" spans="1:9">
      <c r="A9" s="10"/>
      <c r="B9" s="8"/>
      <c r="C9" s="8"/>
      <c r="D9" s="7"/>
      <c r="E9" s="9"/>
      <c r="F9" s="9"/>
      <c r="G9" s="9"/>
      <c r="H9" s="7"/>
      <c r="I9" s="7" t="s">
        <v>22</v>
      </c>
    </row>
    <row r="10" spans="1:9">
      <c r="A10" s="10"/>
      <c r="B10" s="8"/>
      <c r="C10" s="8"/>
      <c r="D10" s="7"/>
      <c r="E10" s="9"/>
      <c r="F10" s="9"/>
      <c r="G10" s="9"/>
      <c r="H10" s="7"/>
      <c r="I10" s="7"/>
    </row>
    <row r="11" spans="1:9">
      <c r="A11" s="10"/>
      <c r="B11" s="8"/>
      <c r="C11" s="8"/>
      <c r="D11" s="7"/>
      <c r="E11" s="9"/>
      <c r="F11" s="9"/>
      <c r="G11" s="9"/>
      <c r="H11" s="7"/>
      <c r="I11" s="7"/>
    </row>
    <row r="12" spans="1:9">
      <c r="A12" s="10"/>
      <c r="B12" s="8"/>
      <c r="C12" s="8"/>
      <c r="D12" s="7"/>
      <c r="E12" s="9"/>
      <c r="F12" s="9"/>
      <c r="G12" s="9"/>
      <c r="H12" s="7"/>
      <c r="I12" s="7"/>
    </row>
    <row r="13" spans="1:9">
      <c r="A13" s="10"/>
      <c r="B13" s="8"/>
      <c r="C13" s="8"/>
      <c r="D13" s="7"/>
      <c r="E13" s="9"/>
      <c r="F13" s="9"/>
      <c r="G13" s="9"/>
      <c r="H13" s="7"/>
      <c r="I13" s="7"/>
    </row>
    <row r="14" spans="1:9">
      <c r="A14" s="10"/>
      <c r="B14" s="8"/>
      <c r="C14" s="8"/>
      <c r="D14" s="7"/>
      <c r="E14" s="9"/>
      <c r="F14" s="9"/>
      <c r="G14" s="9"/>
      <c r="H14" s="7"/>
      <c r="I14" s="7"/>
    </row>
    <row r="15" spans="1:9">
      <c r="A15" s="10"/>
      <c r="B15" s="8"/>
      <c r="C15" s="8"/>
      <c r="D15" s="7"/>
      <c r="E15" s="9"/>
      <c r="F15" s="9"/>
      <c r="G15" s="9"/>
      <c r="H15" s="7"/>
      <c r="I15" s="7"/>
    </row>
    <row r="16" spans="1:9">
      <c r="A16" s="10"/>
      <c r="B16" s="8"/>
      <c r="C16" s="8"/>
      <c r="D16" s="7"/>
      <c r="E16" s="9"/>
      <c r="F16" s="9"/>
      <c r="G16" s="9"/>
      <c r="H16" s="7"/>
      <c r="I16" s="7"/>
    </row>
    <row r="17" spans="1:9">
      <c r="A17" s="10"/>
      <c r="B17" s="8"/>
      <c r="C17" s="8"/>
      <c r="D17" s="7"/>
      <c r="E17" s="9"/>
      <c r="F17" s="9"/>
      <c r="G17" s="9"/>
      <c r="H17" s="7"/>
      <c r="I17" s="7"/>
    </row>
    <row r="18" spans="1:9">
      <c r="A18" s="10"/>
      <c r="B18" s="8"/>
      <c r="C18" s="8"/>
      <c r="D18" s="7"/>
      <c r="E18" s="9"/>
      <c r="F18" s="9"/>
      <c r="G18" s="9"/>
      <c r="H18" s="7"/>
      <c r="I18" s="7"/>
    </row>
    <row r="19" spans="1:9">
      <c r="A19" s="10"/>
      <c r="B19" s="8"/>
      <c r="C19" s="8"/>
      <c r="D19" s="7"/>
      <c r="E19" s="9"/>
      <c r="F19" s="9"/>
      <c r="G19" s="9"/>
      <c r="H19" s="7"/>
      <c r="I19" s="7"/>
    </row>
    <row r="20" spans="1:9">
      <c r="A20" s="10"/>
      <c r="B20" s="8"/>
      <c r="C20" s="8"/>
      <c r="D20" s="7"/>
      <c r="E20" s="9"/>
      <c r="F20" s="9"/>
      <c r="G20" s="9"/>
      <c r="H20" s="7"/>
      <c r="I20" s="7"/>
    </row>
    <row r="21" spans="1:9">
      <c r="A21" s="10"/>
      <c r="B21" s="8"/>
      <c r="C21" s="8"/>
      <c r="D21" s="7"/>
      <c r="E21" s="9"/>
      <c r="F21" s="9"/>
      <c r="G21" s="9"/>
      <c r="H21" s="7"/>
      <c r="I21" s="7"/>
    </row>
    <row r="22" spans="1:9">
      <c r="A22" s="8"/>
      <c r="B22" s="8"/>
      <c r="C22" s="8"/>
      <c r="D22" s="7"/>
      <c r="E22" s="9"/>
      <c r="F22" s="9"/>
      <c r="G22" s="9"/>
      <c r="H22" s="7"/>
      <c r="I22" s="7"/>
    </row>
    <row r="23" spans="1:9" ht="18.75">
      <c r="A23" s="26" t="s">
        <v>15</v>
      </c>
      <c r="B23" s="8"/>
      <c r="C23" s="8"/>
      <c r="D23" s="7"/>
      <c r="E23" s="25">
        <f>SUM(E5:E22)</f>
        <v>328107.38</v>
      </c>
      <c r="F23" s="25">
        <f t="shared" ref="F23:G23" si="0">SUM(F5:F22)</f>
        <v>0</v>
      </c>
      <c r="G23" s="9">
        <f t="shared" si="0"/>
        <v>0</v>
      </c>
      <c r="H23" s="7"/>
      <c r="I23" s="7"/>
    </row>
    <row r="24" spans="1:9">
      <c r="A24" s="8"/>
      <c r="B24" s="8"/>
      <c r="C24" s="8"/>
      <c r="D24" s="7"/>
      <c r="E24" s="9"/>
      <c r="F24" s="9"/>
      <c r="G24" s="9"/>
      <c r="H24" s="7"/>
      <c r="I24" s="7"/>
    </row>
    <row r="25" spans="1:9">
      <c r="A25" s="8"/>
      <c r="B25" s="8"/>
      <c r="C25" s="8"/>
      <c r="D25" s="8"/>
      <c r="E25" s="8"/>
      <c r="F25" s="8"/>
      <c r="G25" s="8"/>
      <c r="H25" s="8"/>
      <c r="I25" s="7"/>
    </row>
  </sheetData>
  <mergeCells count="1">
    <mergeCell ref="A2:H2"/>
  </mergeCells>
  <pageMargins left="0.7" right="0.7" top="0.75" bottom="0.75" header="0.3" footer="0.3"/>
  <pageSetup paperSize="9" scale="58" fitToHeight="0" orientation="landscape" r:id="rId1"/>
  <headerFooter>
    <oddHeader>&amp;LMango
PFMA non-compliance YTD 2014/15&amp;CSouth African Airways SOC&amp;RAnnexure K</oddHeader>
    <oddFooter>&amp;LPrivate and Confidential&amp;C&amp;P&amp;R&amp;D</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M11"/>
  <sheetViews>
    <sheetView zoomScaleNormal="100" workbookViewId="0">
      <selection activeCell="B12" sqref="B12"/>
    </sheetView>
  </sheetViews>
  <sheetFormatPr defaultColWidth="41.42578125" defaultRowHeight="15"/>
  <cols>
    <col min="1" max="1" width="22.7109375" customWidth="1"/>
    <col min="2" max="2" width="32.7109375" customWidth="1"/>
    <col min="3" max="3" width="24.85546875" customWidth="1"/>
    <col min="4" max="4" width="36" customWidth="1"/>
    <col min="5" max="6" width="21.28515625" customWidth="1"/>
    <col min="7" max="8" width="22.42578125" customWidth="1"/>
    <col min="9" max="11" width="21.28515625" customWidth="1"/>
    <col min="13" max="13" width="0" hidden="1" customWidth="1"/>
  </cols>
  <sheetData>
    <row r="2" spans="1:13" ht="18.75">
      <c r="A2" s="44" t="s">
        <v>97</v>
      </c>
      <c r="B2" s="44"/>
      <c r="C2" s="44"/>
      <c r="D2" s="44"/>
      <c r="E2" s="44"/>
      <c r="F2" s="44"/>
      <c r="G2" s="44"/>
      <c r="H2" s="44"/>
      <c r="I2" s="44"/>
      <c r="J2" s="44"/>
      <c r="K2" s="44"/>
      <c r="L2" s="44"/>
    </row>
    <row r="4" spans="1:13" ht="60">
      <c r="A4" s="5" t="s">
        <v>2</v>
      </c>
      <c r="B4" s="5" t="s">
        <v>1</v>
      </c>
      <c r="C4" s="5" t="s">
        <v>5</v>
      </c>
      <c r="D4" s="5" t="s">
        <v>3</v>
      </c>
      <c r="E4" s="6" t="s">
        <v>19</v>
      </c>
      <c r="F4" s="6" t="s">
        <v>135</v>
      </c>
      <c r="G4" s="6" t="s">
        <v>21</v>
      </c>
      <c r="H4" s="6" t="s">
        <v>135</v>
      </c>
      <c r="I4" s="6" t="s">
        <v>20</v>
      </c>
      <c r="J4" s="6" t="s">
        <v>108</v>
      </c>
      <c r="K4" s="6" t="s">
        <v>136</v>
      </c>
      <c r="L4" s="5" t="s">
        <v>13</v>
      </c>
      <c r="M4" s="5" t="s">
        <v>18</v>
      </c>
    </row>
    <row r="5" spans="1:13" ht="98.25" customHeight="1">
      <c r="A5" s="27" t="s">
        <v>102</v>
      </c>
      <c r="B5" s="8" t="s">
        <v>82</v>
      </c>
      <c r="C5" s="8" t="s">
        <v>138</v>
      </c>
      <c r="D5" s="7" t="s">
        <v>103</v>
      </c>
      <c r="E5" s="9"/>
      <c r="F5" s="9"/>
      <c r="G5" s="9">
        <v>10810</v>
      </c>
      <c r="H5" s="33" t="s">
        <v>100</v>
      </c>
      <c r="I5" s="9"/>
      <c r="J5" s="9"/>
      <c r="K5" s="9"/>
      <c r="L5" s="7" t="s">
        <v>104</v>
      </c>
      <c r="M5" s="7" t="s">
        <v>22</v>
      </c>
    </row>
    <row r="6" spans="1:13">
      <c r="A6" s="7"/>
      <c r="B6" s="8"/>
      <c r="C6" s="8"/>
      <c r="D6" s="7"/>
      <c r="E6" s="9"/>
      <c r="F6" s="9"/>
      <c r="G6" s="9"/>
      <c r="H6" s="33"/>
      <c r="I6" s="9"/>
      <c r="J6" s="9"/>
      <c r="K6" s="9"/>
      <c r="L6" s="7"/>
      <c r="M6" s="7" t="s">
        <v>22</v>
      </c>
    </row>
    <row r="7" spans="1:13">
      <c r="A7" s="7"/>
      <c r="B7" s="8"/>
      <c r="C7" s="8"/>
      <c r="D7" s="7"/>
      <c r="E7" s="9"/>
      <c r="F7" s="9"/>
      <c r="G7" s="9"/>
      <c r="H7" s="33"/>
      <c r="I7" s="9"/>
      <c r="J7" s="9"/>
      <c r="K7" s="9"/>
      <c r="L7" s="7"/>
      <c r="M7" s="7" t="s">
        <v>22</v>
      </c>
    </row>
    <row r="8" spans="1:13">
      <c r="A8" s="8"/>
      <c r="B8" s="8"/>
      <c r="C8" s="8"/>
      <c r="D8" s="7"/>
      <c r="E8" s="9"/>
      <c r="F8" s="9"/>
      <c r="G8" s="9"/>
      <c r="H8" s="33"/>
      <c r="I8" s="9"/>
      <c r="J8" s="9"/>
      <c r="K8" s="9"/>
      <c r="L8" s="7"/>
      <c r="M8" s="7"/>
    </row>
    <row r="9" spans="1:13" ht="18.75">
      <c r="A9" s="22" t="s">
        <v>15</v>
      </c>
      <c r="B9" s="38"/>
      <c r="C9" s="38"/>
      <c r="D9" s="39"/>
      <c r="E9" s="40">
        <f>SUM(E5:E8)</f>
        <v>0</v>
      </c>
      <c r="F9" s="40"/>
      <c r="G9" s="40">
        <f>SUM(G5:G8)</f>
        <v>10810</v>
      </c>
      <c r="H9" s="41"/>
      <c r="I9" s="28">
        <f>SUM(I5:I8)</f>
        <v>0</v>
      </c>
      <c r="J9" s="28"/>
      <c r="K9" s="28"/>
      <c r="L9" s="39"/>
      <c r="M9" s="7"/>
    </row>
    <row r="10" spans="1:13">
      <c r="A10" s="8"/>
      <c r="B10" s="8"/>
      <c r="C10" s="8"/>
      <c r="D10" s="7"/>
      <c r="E10" s="9"/>
      <c r="F10" s="9"/>
      <c r="G10" s="9"/>
      <c r="H10" s="33"/>
      <c r="I10" s="9"/>
      <c r="J10" s="9"/>
      <c r="K10" s="9"/>
      <c r="L10" s="7"/>
      <c r="M10" s="7"/>
    </row>
    <row r="11" spans="1:13">
      <c r="A11" s="8"/>
      <c r="B11" s="8"/>
      <c r="C11" s="8"/>
      <c r="D11" s="8"/>
      <c r="E11" s="8"/>
      <c r="F11" s="8"/>
      <c r="G11" s="8"/>
      <c r="H11" s="8"/>
      <c r="I11" s="8"/>
      <c r="J11" s="8"/>
      <c r="K11" s="8"/>
      <c r="L11" s="8"/>
      <c r="M11" s="7"/>
    </row>
  </sheetData>
  <mergeCells count="1">
    <mergeCell ref="A2:L2"/>
  </mergeCells>
  <pageMargins left="0.7" right="0.7" top="0.75" bottom="0.75" header="0.3" footer="0.3"/>
  <pageSetup paperSize="9" scale="41" fitToHeight="0" orientation="landscape" r:id="rId1"/>
  <headerFooter>
    <oddHeader>&amp;LCorporate Affairs
PFMA Non-compliance YTD 2015/16&amp;CSouth African Airways SOC&amp;RAnnexure L</oddHeader>
    <oddFooter>&amp;LPrivate and Confidential&amp;C&amp;P&amp;R&amp;D</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2:I25"/>
  <sheetViews>
    <sheetView zoomScaleNormal="100" workbookViewId="0">
      <selection activeCell="E5" sqref="E5"/>
    </sheetView>
  </sheetViews>
  <sheetFormatPr defaultColWidth="41.42578125" defaultRowHeight="15"/>
  <cols>
    <col min="1" max="1" width="22.7109375" customWidth="1"/>
    <col min="2" max="2" width="32.7109375" customWidth="1"/>
    <col min="3" max="3" width="24.85546875" customWidth="1"/>
    <col min="5" max="5" width="21.28515625" customWidth="1"/>
    <col min="6" max="6" width="22.42578125" customWidth="1"/>
    <col min="7" max="7" width="21.28515625" customWidth="1"/>
    <col min="9" max="9" width="0" hidden="1" customWidth="1"/>
  </cols>
  <sheetData>
    <row r="2" spans="1:9" ht="18.75">
      <c r="A2" s="44" t="s">
        <v>90</v>
      </c>
      <c r="B2" s="44"/>
      <c r="C2" s="44"/>
      <c r="D2" s="44"/>
      <c r="E2" s="44"/>
      <c r="F2" s="44"/>
      <c r="G2" s="44"/>
      <c r="H2" s="44"/>
    </row>
    <row r="4" spans="1:9" ht="30">
      <c r="A4" s="5" t="s">
        <v>2</v>
      </c>
      <c r="B4" s="5" t="s">
        <v>1</v>
      </c>
      <c r="C4" s="5" t="s">
        <v>5</v>
      </c>
      <c r="D4" s="5" t="s">
        <v>3</v>
      </c>
      <c r="E4" s="6" t="s">
        <v>19</v>
      </c>
      <c r="F4" s="6" t="s">
        <v>21</v>
      </c>
      <c r="G4" s="6" t="s">
        <v>20</v>
      </c>
      <c r="H4" s="5" t="s">
        <v>13</v>
      </c>
      <c r="I4" s="5" t="s">
        <v>18</v>
      </c>
    </row>
    <row r="5" spans="1:9" ht="90.75" customHeight="1">
      <c r="A5" s="27">
        <v>41865</v>
      </c>
      <c r="B5" s="8" t="s">
        <v>87</v>
      </c>
      <c r="C5" s="8" t="s">
        <v>88</v>
      </c>
      <c r="D5" s="7" t="s">
        <v>89</v>
      </c>
      <c r="E5" s="9">
        <v>1090</v>
      </c>
      <c r="F5" s="9"/>
      <c r="G5" s="9"/>
      <c r="H5" s="7" t="s">
        <v>93</v>
      </c>
      <c r="I5" s="7" t="s">
        <v>22</v>
      </c>
    </row>
    <row r="6" spans="1:9" ht="30">
      <c r="A6" s="29">
        <v>41726</v>
      </c>
      <c r="B6" s="8" t="s">
        <v>87</v>
      </c>
      <c r="C6" s="8" t="s">
        <v>91</v>
      </c>
      <c r="D6" s="7" t="s">
        <v>92</v>
      </c>
      <c r="E6" s="9">
        <v>500</v>
      </c>
      <c r="F6" s="9"/>
      <c r="G6" s="9"/>
      <c r="H6" s="7" t="s">
        <v>93</v>
      </c>
      <c r="I6" s="7" t="s">
        <v>22</v>
      </c>
    </row>
    <row r="7" spans="1:9">
      <c r="A7" s="7"/>
      <c r="B7" s="8"/>
      <c r="C7" s="8"/>
      <c r="D7" s="7"/>
      <c r="E7" s="9"/>
      <c r="F7" s="9"/>
      <c r="G7" s="9"/>
      <c r="H7" s="7"/>
      <c r="I7" s="7" t="s">
        <v>22</v>
      </c>
    </row>
    <row r="8" spans="1:9">
      <c r="A8" s="7"/>
      <c r="B8" s="8"/>
      <c r="C8" s="8"/>
      <c r="D8" s="7"/>
      <c r="E8" s="9"/>
      <c r="F8" s="9"/>
      <c r="G8" s="9"/>
      <c r="H8" s="7"/>
      <c r="I8" s="7" t="s">
        <v>22</v>
      </c>
    </row>
    <row r="9" spans="1:9">
      <c r="A9" s="10"/>
      <c r="B9" s="8"/>
      <c r="C9" s="8"/>
      <c r="D9" s="7"/>
      <c r="E9" s="9"/>
      <c r="F9" s="9"/>
      <c r="G9" s="9"/>
      <c r="H9" s="7"/>
      <c r="I9" s="7" t="s">
        <v>22</v>
      </c>
    </row>
    <row r="10" spans="1:9">
      <c r="A10" s="10"/>
      <c r="B10" s="8"/>
      <c r="C10" s="8"/>
      <c r="D10" s="7"/>
      <c r="E10" s="9"/>
      <c r="F10" s="9"/>
      <c r="G10" s="9"/>
      <c r="H10" s="7"/>
      <c r="I10" s="7"/>
    </row>
    <row r="11" spans="1:9">
      <c r="A11" s="10"/>
      <c r="B11" s="8"/>
      <c r="C11" s="8"/>
      <c r="D11" s="7"/>
      <c r="E11" s="9"/>
      <c r="F11" s="9"/>
      <c r="G11" s="9"/>
      <c r="H11" s="7"/>
      <c r="I11" s="7"/>
    </row>
    <row r="12" spans="1:9">
      <c r="A12" s="10"/>
      <c r="B12" s="8"/>
      <c r="C12" s="8"/>
      <c r="D12" s="7"/>
      <c r="E12" s="9"/>
      <c r="F12" s="9"/>
      <c r="G12" s="9"/>
      <c r="H12" s="7"/>
      <c r="I12" s="7"/>
    </row>
    <row r="13" spans="1:9">
      <c r="A13" s="10"/>
      <c r="B13" s="8"/>
      <c r="C13" s="8"/>
      <c r="D13" s="7"/>
      <c r="E13" s="9"/>
      <c r="F13" s="9"/>
      <c r="G13" s="9"/>
      <c r="H13" s="7"/>
      <c r="I13" s="7"/>
    </row>
    <row r="14" spans="1:9">
      <c r="A14" s="10"/>
      <c r="B14" s="8"/>
      <c r="C14" s="8"/>
      <c r="D14" s="7"/>
      <c r="E14" s="9"/>
      <c r="F14" s="9"/>
      <c r="G14" s="9"/>
      <c r="H14" s="7"/>
      <c r="I14" s="7"/>
    </row>
    <row r="15" spans="1:9">
      <c r="A15" s="10"/>
      <c r="B15" s="8"/>
      <c r="C15" s="8"/>
      <c r="D15" s="7"/>
      <c r="E15" s="9"/>
      <c r="F15" s="9"/>
      <c r="G15" s="9"/>
      <c r="H15" s="7"/>
      <c r="I15" s="7"/>
    </row>
    <row r="16" spans="1:9">
      <c r="A16" s="10"/>
      <c r="B16" s="8"/>
      <c r="C16" s="8"/>
      <c r="D16" s="7"/>
      <c r="E16" s="9"/>
      <c r="F16" s="9"/>
      <c r="G16" s="9"/>
      <c r="H16" s="7"/>
      <c r="I16" s="7"/>
    </row>
    <row r="17" spans="1:9">
      <c r="A17" s="10"/>
      <c r="B17" s="8"/>
      <c r="C17" s="8"/>
      <c r="D17" s="7"/>
      <c r="E17" s="9"/>
      <c r="F17" s="9"/>
      <c r="G17" s="9"/>
      <c r="H17" s="7"/>
      <c r="I17" s="7"/>
    </row>
    <row r="18" spans="1:9">
      <c r="A18" s="10"/>
      <c r="B18" s="8"/>
      <c r="C18" s="8"/>
      <c r="D18" s="7"/>
      <c r="E18" s="9"/>
      <c r="F18" s="9"/>
      <c r="G18" s="9"/>
      <c r="H18" s="7"/>
      <c r="I18" s="7"/>
    </row>
    <row r="19" spans="1:9">
      <c r="A19" s="10"/>
      <c r="B19" s="8"/>
      <c r="C19" s="8"/>
      <c r="D19" s="7"/>
      <c r="E19" s="9"/>
      <c r="F19" s="9"/>
      <c r="G19" s="9"/>
      <c r="H19" s="7"/>
      <c r="I19" s="7"/>
    </row>
    <row r="20" spans="1:9">
      <c r="A20" s="10"/>
      <c r="B20" s="8"/>
      <c r="C20" s="8"/>
      <c r="D20" s="7"/>
      <c r="E20" s="9"/>
      <c r="F20" s="9"/>
      <c r="G20" s="9"/>
      <c r="H20" s="7"/>
      <c r="I20" s="7"/>
    </row>
    <row r="21" spans="1:9">
      <c r="A21" s="10"/>
      <c r="B21" s="8"/>
      <c r="C21" s="8"/>
      <c r="D21" s="7"/>
      <c r="E21" s="9"/>
      <c r="F21" s="9"/>
      <c r="G21" s="9"/>
      <c r="H21" s="7"/>
      <c r="I21" s="7"/>
    </row>
    <row r="22" spans="1:9">
      <c r="A22" s="8"/>
      <c r="B22" s="8"/>
      <c r="C22" s="8"/>
      <c r="D22" s="7"/>
      <c r="E22" s="9"/>
      <c r="F22" s="9"/>
      <c r="G22" s="9"/>
      <c r="H22" s="7"/>
      <c r="I22" s="7"/>
    </row>
    <row r="23" spans="1:9" ht="18.75">
      <c r="A23" s="26" t="s">
        <v>15</v>
      </c>
      <c r="B23" s="8"/>
      <c r="C23" s="8"/>
      <c r="D23" s="7"/>
      <c r="E23" s="25">
        <f>SUM(E5:E22)</f>
        <v>1590</v>
      </c>
      <c r="F23" s="25">
        <f t="shared" ref="F23:G23" si="0">SUM(F5:F22)</f>
        <v>0</v>
      </c>
      <c r="G23" s="9">
        <f t="shared" si="0"/>
        <v>0</v>
      </c>
      <c r="H23" s="7"/>
      <c r="I23" s="7"/>
    </row>
    <row r="24" spans="1:9">
      <c r="A24" s="8"/>
      <c r="B24" s="8"/>
      <c r="C24" s="8"/>
      <c r="D24" s="7"/>
      <c r="E24" s="9"/>
      <c r="F24" s="9"/>
      <c r="G24" s="9"/>
      <c r="H24" s="7"/>
      <c r="I24" s="7"/>
    </row>
    <row r="25" spans="1:9">
      <c r="A25" s="8"/>
      <c r="B25" s="8"/>
      <c r="C25" s="8"/>
      <c r="D25" s="8"/>
      <c r="E25" s="8"/>
      <c r="F25" s="8"/>
      <c r="G25" s="8"/>
      <c r="H25" s="8"/>
      <c r="I25" s="7"/>
    </row>
  </sheetData>
  <mergeCells count="1">
    <mergeCell ref="A2:H2"/>
  </mergeCells>
  <pageMargins left="0.7" right="0.7" top="0.75" bottom="0.75" header="0.3" footer="0.3"/>
  <pageSetup paperSize="9" scale="58" fitToHeight="0" orientation="landscape" r:id="rId1"/>
  <headerFooter>
    <oddHeader>&amp;LCustomer Services
PFMA non-compliance for YTD 2014/15&amp;CSouth African Airways SOC&amp;RAnnexure M</oddHeader>
    <oddFooter>&amp;LPrivate and Confidential&amp;C&amp;N&amp;R&amp;D</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2:M11"/>
  <sheetViews>
    <sheetView topLeftCell="F1" zoomScale="90" zoomScaleNormal="90" workbookViewId="0">
      <selection activeCell="L4" sqref="L4"/>
    </sheetView>
  </sheetViews>
  <sheetFormatPr defaultColWidth="41.42578125" defaultRowHeight="15"/>
  <cols>
    <col min="1" max="1" width="22.7109375" customWidth="1"/>
    <col min="2" max="2" width="23.85546875" customWidth="1"/>
    <col min="3" max="3" width="24.85546875" customWidth="1"/>
    <col min="4" max="4" width="36" customWidth="1"/>
    <col min="5" max="5" width="14.42578125" customWidth="1"/>
    <col min="6" max="6" width="17.7109375" customWidth="1"/>
    <col min="7" max="7" width="17.42578125" customWidth="1"/>
    <col min="8" max="8" width="18.140625" customWidth="1"/>
    <col min="9" max="9" width="18" customWidth="1"/>
    <col min="10" max="10" width="17.42578125" customWidth="1"/>
    <col min="11" max="11" width="16.7109375" customWidth="1"/>
    <col min="13" max="13" width="0" hidden="1" customWidth="1"/>
  </cols>
  <sheetData>
    <row r="2" spans="1:13" ht="18.75">
      <c r="A2" s="44" t="s">
        <v>194</v>
      </c>
      <c r="B2" s="44"/>
      <c r="C2" s="44"/>
      <c r="D2" s="44"/>
      <c r="E2" s="44"/>
      <c r="F2" s="44"/>
      <c r="G2" s="44"/>
      <c r="H2" s="44"/>
      <c r="I2" s="44"/>
      <c r="J2" s="44"/>
      <c r="K2" s="44"/>
      <c r="L2" s="44"/>
    </row>
    <row r="4" spans="1:13" ht="90">
      <c r="A4" s="5" t="s">
        <v>2</v>
      </c>
      <c r="B4" s="5" t="s">
        <v>1</v>
      </c>
      <c r="C4" s="5" t="s">
        <v>5</v>
      </c>
      <c r="D4" s="5" t="s">
        <v>3</v>
      </c>
      <c r="E4" s="6" t="s">
        <v>19</v>
      </c>
      <c r="F4" s="6" t="s">
        <v>135</v>
      </c>
      <c r="G4" s="6" t="s">
        <v>21</v>
      </c>
      <c r="H4" s="6" t="s">
        <v>135</v>
      </c>
      <c r="I4" s="6" t="s">
        <v>20</v>
      </c>
      <c r="J4" s="6" t="s">
        <v>108</v>
      </c>
      <c r="K4" s="6" t="s">
        <v>136</v>
      </c>
      <c r="L4" s="5" t="s">
        <v>13</v>
      </c>
      <c r="M4" s="5" t="s">
        <v>18</v>
      </c>
    </row>
    <row r="5" spans="1:13" ht="98.25" customHeight="1">
      <c r="A5" s="27" t="s">
        <v>189</v>
      </c>
      <c r="B5" s="8" t="s">
        <v>198</v>
      </c>
      <c r="C5" s="8" t="s">
        <v>52</v>
      </c>
      <c r="D5" s="7" t="s">
        <v>199</v>
      </c>
      <c r="E5" s="9"/>
      <c r="F5" s="9"/>
      <c r="G5" s="9">
        <v>0</v>
      </c>
      <c r="H5" s="33"/>
      <c r="I5" s="9">
        <v>12655</v>
      </c>
      <c r="J5" s="9"/>
      <c r="K5" s="9"/>
      <c r="L5" s="7" t="s">
        <v>200</v>
      </c>
      <c r="M5" s="7" t="s">
        <v>22</v>
      </c>
    </row>
    <row r="6" spans="1:13" ht="30">
      <c r="A6" s="7" t="s">
        <v>189</v>
      </c>
      <c r="B6" s="8" t="s">
        <v>198</v>
      </c>
      <c r="C6" s="8" t="s">
        <v>108</v>
      </c>
      <c r="D6" s="7" t="s">
        <v>201</v>
      </c>
      <c r="E6" s="9"/>
      <c r="F6" s="9"/>
      <c r="G6" s="9">
        <v>0</v>
      </c>
      <c r="H6" s="33"/>
      <c r="I6" s="9"/>
      <c r="J6" s="9">
        <v>-12655</v>
      </c>
      <c r="K6" s="9" t="s">
        <v>100</v>
      </c>
      <c r="L6" s="7" t="s">
        <v>202</v>
      </c>
      <c r="M6" s="7" t="s">
        <v>22</v>
      </c>
    </row>
    <row r="7" spans="1:13">
      <c r="A7" s="7"/>
      <c r="B7" s="8"/>
      <c r="C7" s="8"/>
      <c r="D7" s="7"/>
      <c r="E7" s="9"/>
      <c r="F7" s="9"/>
      <c r="G7" s="9"/>
      <c r="H7" s="33"/>
      <c r="I7" s="9"/>
      <c r="J7" s="9"/>
      <c r="K7" s="9"/>
      <c r="L7" s="7"/>
      <c r="M7" s="7" t="s">
        <v>22</v>
      </c>
    </row>
    <row r="8" spans="1:13">
      <c r="A8" s="8"/>
      <c r="B8" s="8"/>
      <c r="C8" s="8"/>
      <c r="D8" s="7"/>
      <c r="E8" s="9"/>
      <c r="F8" s="9"/>
      <c r="G8" s="9"/>
      <c r="H8" s="33"/>
      <c r="I8" s="9"/>
      <c r="J8" s="9"/>
      <c r="K8" s="9"/>
      <c r="L8" s="7"/>
      <c r="M8" s="7"/>
    </row>
    <row r="9" spans="1:13" ht="18.75">
      <c r="A9" s="22" t="s">
        <v>15</v>
      </c>
      <c r="B9" s="38"/>
      <c r="C9" s="38"/>
      <c r="D9" s="39"/>
      <c r="E9" s="40">
        <f>SUM(E5:E8)</f>
        <v>0</v>
      </c>
      <c r="F9" s="40"/>
      <c r="G9" s="40">
        <f>SUM(G5:G8)</f>
        <v>0</v>
      </c>
      <c r="H9" s="41"/>
      <c r="I9" s="28">
        <f>SUM(I5:I8)</f>
        <v>12655</v>
      </c>
      <c r="J9" s="28">
        <f>SUM(J5:J8)</f>
        <v>-12655</v>
      </c>
      <c r="K9" s="28"/>
      <c r="L9" s="39"/>
      <c r="M9" s="7"/>
    </row>
    <row r="10" spans="1:13">
      <c r="A10" s="8"/>
      <c r="B10" s="8"/>
      <c r="C10" s="8"/>
      <c r="D10" s="7"/>
      <c r="E10" s="9"/>
      <c r="F10" s="9"/>
      <c r="G10" s="9"/>
      <c r="H10" s="33"/>
      <c r="I10" s="9"/>
      <c r="J10" s="9"/>
      <c r="K10" s="9"/>
      <c r="L10" s="7"/>
      <c r="M10" s="7"/>
    </row>
    <row r="11" spans="1:13">
      <c r="A11" s="8"/>
      <c r="B11" s="8"/>
      <c r="C11" s="8"/>
      <c r="D11" s="8"/>
      <c r="E11" s="8"/>
      <c r="F11" s="8"/>
      <c r="G11" s="8"/>
      <c r="H11" s="8"/>
      <c r="I11" s="8"/>
      <c r="J11" s="8"/>
      <c r="K11" s="8"/>
      <c r="L11" s="8"/>
      <c r="M11" s="7"/>
    </row>
  </sheetData>
  <mergeCells count="1">
    <mergeCell ref="A2:L2"/>
  </mergeCells>
  <pageMargins left="0.7" right="0.7" top="0.75" bottom="0.75" header="0.3" footer="0.3"/>
  <pageSetup paperSize="9" scale="48" fitToHeight="0" orientation="landscape" r:id="rId1"/>
  <headerFooter>
    <oddHeader>&amp;LPFMA Non-Compliance
Human Resources&amp;CSouth African Airways SOC
SAA&amp;RAnnexure I - Human Resources</oddHeader>
  </headerFooter>
</worksheet>
</file>

<file path=xl/worksheets/sheet16.xml><?xml version="1.0" encoding="utf-8"?>
<worksheet xmlns="http://schemas.openxmlformats.org/spreadsheetml/2006/main" xmlns:r="http://schemas.openxmlformats.org/officeDocument/2006/relationships">
  <dimension ref="A2:M11"/>
  <sheetViews>
    <sheetView zoomScaleNormal="100" workbookViewId="0">
      <selection activeCell="A2" sqref="A2:L2"/>
    </sheetView>
  </sheetViews>
  <sheetFormatPr defaultColWidth="41.42578125" defaultRowHeight="15"/>
  <cols>
    <col min="1" max="1" width="22.7109375" customWidth="1"/>
    <col min="2" max="2" width="32.7109375" customWidth="1"/>
    <col min="3" max="3" width="24.85546875" customWidth="1"/>
    <col min="4" max="4" width="36" customWidth="1"/>
    <col min="5" max="6" width="21.28515625" customWidth="1"/>
    <col min="7" max="8" width="22.42578125" customWidth="1"/>
    <col min="9" max="11" width="21.28515625" customWidth="1"/>
    <col min="13" max="13" width="0" hidden="1" customWidth="1"/>
  </cols>
  <sheetData>
    <row r="2" spans="1:13" ht="18.75">
      <c r="A2" s="44" t="s">
        <v>194</v>
      </c>
      <c r="B2" s="44"/>
      <c r="C2" s="44"/>
      <c r="D2" s="44"/>
      <c r="E2" s="44"/>
      <c r="F2" s="44"/>
      <c r="G2" s="44"/>
      <c r="H2" s="44"/>
      <c r="I2" s="44"/>
      <c r="J2" s="44"/>
      <c r="K2" s="44"/>
      <c r="L2" s="44"/>
    </row>
    <row r="4" spans="1:13" ht="60">
      <c r="A4" s="5" t="s">
        <v>2</v>
      </c>
      <c r="B4" s="5" t="s">
        <v>1</v>
      </c>
      <c r="C4" s="5" t="s">
        <v>5</v>
      </c>
      <c r="D4" s="5" t="s">
        <v>3</v>
      </c>
      <c r="E4" s="6" t="s">
        <v>19</v>
      </c>
      <c r="F4" s="6" t="s">
        <v>135</v>
      </c>
      <c r="G4" s="6" t="s">
        <v>21</v>
      </c>
      <c r="H4" s="6" t="s">
        <v>135</v>
      </c>
      <c r="I4" s="6" t="s">
        <v>20</v>
      </c>
      <c r="J4" s="6" t="s">
        <v>108</v>
      </c>
      <c r="K4" s="6" t="s">
        <v>136</v>
      </c>
      <c r="L4" s="5" t="s">
        <v>13</v>
      </c>
      <c r="M4" s="5" t="s">
        <v>18</v>
      </c>
    </row>
    <row r="5" spans="1:13" ht="98.25" customHeight="1">
      <c r="A5" s="27" t="s">
        <v>189</v>
      </c>
      <c r="B5" s="8" t="s">
        <v>44</v>
      </c>
      <c r="C5" s="8" t="s">
        <v>195</v>
      </c>
      <c r="D5" s="7" t="s">
        <v>196</v>
      </c>
      <c r="E5" s="9"/>
      <c r="F5" s="9"/>
      <c r="G5" s="9">
        <v>1482</v>
      </c>
      <c r="H5" s="33" t="s">
        <v>100</v>
      </c>
      <c r="I5" s="9"/>
      <c r="J5" s="9"/>
      <c r="K5" s="9"/>
      <c r="L5" s="7" t="s">
        <v>235</v>
      </c>
      <c r="M5" s="7" t="s">
        <v>22</v>
      </c>
    </row>
    <row r="6" spans="1:13" ht="45">
      <c r="A6" s="7" t="s">
        <v>189</v>
      </c>
      <c r="B6" s="8" t="s">
        <v>44</v>
      </c>
      <c r="C6" s="8" t="s">
        <v>197</v>
      </c>
      <c r="D6" s="7" t="s">
        <v>196</v>
      </c>
      <c r="E6" s="9"/>
      <c r="F6" s="9"/>
      <c r="G6" s="9">
        <v>2964</v>
      </c>
      <c r="H6" s="33" t="s">
        <v>100</v>
      </c>
      <c r="I6" s="9"/>
      <c r="J6" s="9"/>
      <c r="K6" s="9"/>
      <c r="L6" s="7" t="s">
        <v>235</v>
      </c>
      <c r="M6" s="7" t="s">
        <v>22</v>
      </c>
    </row>
    <row r="7" spans="1:13">
      <c r="A7" s="7"/>
      <c r="B7" s="8"/>
      <c r="C7" s="8"/>
      <c r="D7" s="7"/>
      <c r="E7" s="9"/>
      <c r="F7" s="9"/>
      <c r="G7" s="9"/>
      <c r="H7" s="33"/>
      <c r="I7" s="9"/>
      <c r="J7" s="9"/>
      <c r="K7" s="9"/>
      <c r="L7" s="7"/>
      <c r="M7" s="7" t="s">
        <v>22</v>
      </c>
    </row>
    <row r="8" spans="1:13">
      <c r="A8" s="8"/>
      <c r="B8" s="8"/>
      <c r="C8" s="8"/>
      <c r="D8" s="7"/>
      <c r="E8" s="9"/>
      <c r="F8" s="9"/>
      <c r="G8" s="9"/>
      <c r="H8" s="33"/>
      <c r="I8" s="9"/>
      <c r="J8" s="9"/>
      <c r="K8" s="9"/>
      <c r="L8" s="7"/>
      <c r="M8" s="7"/>
    </row>
    <row r="9" spans="1:13" ht="18.75">
      <c r="A9" s="22" t="s">
        <v>15</v>
      </c>
      <c r="B9" s="38"/>
      <c r="C9" s="38"/>
      <c r="D9" s="39"/>
      <c r="E9" s="40">
        <f>SUM(E5:E8)</f>
        <v>0</v>
      </c>
      <c r="F9" s="40"/>
      <c r="G9" s="40">
        <f>SUM(G5:G8)</f>
        <v>4446</v>
      </c>
      <c r="H9" s="41"/>
      <c r="I9" s="28">
        <f>SUM(I5:I8)</f>
        <v>0</v>
      </c>
      <c r="J9" s="28"/>
      <c r="K9" s="28"/>
      <c r="L9" s="39"/>
      <c r="M9" s="7"/>
    </row>
    <row r="10" spans="1:13">
      <c r="A10" s="8"/>
      <c r="B10" s="8"/>
      <c r="C10" s="8"/>
      <c r="D10" s="7"/>
      <c r="E10" s="9"/>
      <c r="F10" s="9"/>
      <c r="G10" s="9"/>
      <c r="H10" s="33"/>
      <c r="I10" s="9"/>
      <c r="J10" s="9"/>
      <c r="K10" s="9"/>
      <c r="L10" s="7"/>
      <c r="M10" s="7"/>
    </row>
    <row r="11" spans="1:13">
      <c r="A11" s="8"/>
      <c r="B11" s="8"/>
      <c r="C11" s="8"/>
      <c r="D11" s="8"/>
      <c r="E11" s="8"/>
      <c r="F11" s="8"/>
      <c r="G11" s="8"/>
      <c r="H11" s="8"/>
      <c r="I11" s="8"/>
      <c r="J11" s="8"/>
      <c r="K11" s="8"/>
      <c r="L11" s="8"/>
      <c r="M11" s="7"/>
    </row>
  </sheetData>
  <mergeCells count="1">
    <mergeCell ref="A2:L2"/>
  </mergeCells>
  <pageMargins left="0.7" right="0.7" top="0.75" bottom="0.75" header="0.3" footer="0.3"/>
  <pageSetup paperSize="9" scale="28" orientation="portrait" r:id="rId1"/>
  <headerFooter>
    <oddHeader xml:space="preserve">&amp;LPFMA Consequence Management register
Finance Department&amp;CSouth African Airways SOC&amp;RAnnexure J - Finance </oddHeader>
    <oddFooter>&amp;C&amp;P&amp;RConfidential &amp; Private</oddFooter>
  </headerFooter>
</worksheet>
</file>

<file path=xl/worksheets/sheet17.xml><?xml version="1.0" encoding="utf-8"?>
<worksheet xmlns="http://schemas.openxmlformats.org/spreadsheetml/2006/main" xmlns:r="http://schemas.openxmlformats.org/officeDocument/2006/relationships">
  <dimension ref="A2:M11"/>
  <sheetViews>
    <sheetView topLeftCell="G1" zoomScale="90" zoomScaleNormal="90" workbookViewId="0">
      <selection activeCell="G4" sqref="G4"/>
    </sheetView>
  </sheetViews>
  <sheetFormatPr defaultColWidth="41.42578125" defaultRowHeight="15"/>
  <cols>
    <col min="1" max="1" width="20.85546875" customWidth="1"/>
    <col min="2" max="2" width="25.85546875" customWidth="1"/>
    <col min="3" max="3" width="21.42578125" customWidth="1"/>
    <col min="4" max="4" width="36" customWidth="1"/>
    <col min="5" max="6" width="21.28515625" customWidth="1"/>
    <col min="7" max="8" width="22.42578125" customWidth="1"/>
    <col min="9" max="11" width="21.28515625" customWidth="1"/>
    <col min="13" max="13" width="0" hidden="1" customWidth="1"/>
  </cols>
  <sheetData>
    <row r="2" spans="1:13" ht="18.75">
      <c r="A2" s="44" t="s">
        <v>194</v>
      </c>
      <c r="B2" s="44"/>
      <c r="C2" s="44"/>
      <c r="D2" s="44"/>
      <c r="E2" s="44"/>
      <c r="F2" s="44"/>
      <c r="G2" s="44"/>
      <c r="H2" s="44"/>
      <c r="I2" s="44"/>
      <c r="J2" s="44"/>
      <c r="K2" s="44"/>
      <c r="L2" s="44"/>
    </row>
    <row r="4" spans="1:13" ht="60">
      <c r="A4" s="5" t="s">
        <v>2</v>
      </c>
      <c r="B4" s="5" t="s">
        <v>1</v>
      </c>
      <c r="C4" s="5" t="s">
        <v>5</v>
      </c>
      <c r="D4" s="5" t="s">
        <v>3</v>
      </c>
      <c r="E4" s="6" t="s">
        <v>19</v>
      </c>
      <c r="F4" s="6" t="s">
        <v>135</v>
      </c>
      <c r="G4" s="6" t="s">
        <v>21</v>
      </c>
      <c r="H4" s="6" t="s">
        <v>135</v>
      </c>
      <c r="I4" s="6" t="s">
        <v>20</v>
      </c>
      <c r="J4" s="6" t="s">
        <v>108</v>
      </c>
      <c r="K4" s="6" t="s">
        <v>136</v>
      </c>
      <c r="L4" s="5" t="s">
        <v>13</v>
      </c>
      <c r="M4" s="5" t="s">
        <v>18</v>
      </c>
    </row>
    <row r="5" spans="1:13" ht="98.25" customHeight="1">
      <c r="A5" s="27" t="s">
        <v>189</v>
      </c>
      <c r="B5" s="8" t="s">
        <v>203</v>
      </c>
      <c r="C5" s="8" t="s">
        <v>204</v>
      </c>
      <c r="D5" s="7" t="s">
        <v>205</v>
      </c>
      <c r="E5" s="9"/>
      <c r="F5" s="9"/>
      <c r="G5" s="9">
        <v>35756.5</v>
      </c>
      <c r="H5" s="33" t="s">
        <v>100</v>
      </c>
      <c r="I5" s="9">
        <v>0</v>
      </c>
      <c r="J5" s="9"/>
      <c r="K5" s="9"/>
      <c r="L5" s="7" t="s">
        <v>206</v>
      </c>
      <c r="M5" s="7" t="s">
        <v>22</v>
      </c>
    </row>
    <row r="6" spans="1:13" ht="45">
      <c r="A6" s="27">
        <v>42156</v>
      </c>
      <c r="B6" s="8" t="s">
        <v>203</v>
      </c>
      <c r="C6" s="8" t="s">
        <v>305</v>
      </c>
      <c r="D6" s="7" t="s">
        <v>306</v>
      </c>
      <c r="E6" s="43">
        <v>3358.57</v>
      </c>
      <c r="F6" s="33" t="s">
        <v>95</v>
      </c>
      <c r="G6" s="9">
        <v>0</v>
      </c>
      <c r="H6" s="33"/>
      <c r="I6" s="9"/>
      <c r="J6" s="9">
        <v>0</v>
      </c>
      <c r="K6" s="9"/>
      <c r="L6" s="7" t="s">
        <v>307</v>
      </c>
      <c r="M6" s="7" t="s">
        <v>22</v>
      </c>
    </row>
    <row r="7" spans="1:13">
      <c r="A7" s="7"/>
      <c r="B7" s="8"/>
      <c r="C7" s="8"/>
      <c r="D7" s="7"/>
      <c r="E7" s="9"/>
      <c r="F7" s="9"/>
      <c r="G7" s="9"/>
      <c r="H7" s="33"/>
      <c r="I7" s="9"/>
      <c r="J7" s="9"/>
      <c r="K7" s="9"/>
      <c r="L7" s="7"/>
      <c r="M7" s="7" t="s">
        <v>22</v>
      </c>
    </row>
    <row r="8" spans="1:13">
      <c r="A8" s="8"/>
      <c r="B8" s="8"/>
      <c r="C8" s="8"/>
      <c r="D8" s="7"/>
      <c r="E8" s="9"/>
      <c r="F8" s="9"/>
      <c r="G8" s="9"/>
      <c r="H8" s="33"/>
      <c r="I8" s="9"/>
      <c r="J8" s="9"/>
      <c r="K8" s="9"/>
      <c r="L8" s="7"/>
      <c r="M8" s="7"/>
    </row>
    <row r="9" spans="1:13" ht="18.75">
      <c r="A9" s="22" t="s">
        <v>15</v>
      </c>
      <c r="B9" s="38"/>
      <c r="C9" s="38"/>
      <c r="D9" s="39"/>
      <c r="E9" s="40">
        <f>SUM(E5:E8)</f>
        <v>3358.57</v>
      </c>
      <c r="F9" s="40"/>
      <c r="G9" s="40">
        <f>SUM(G5:G8)</f>
        <v>35756.5</v>
      </c>
      <c r="H9" s="41"/>
      <c r="I9" s="28">
        <f>SUM(I5:I8)</f>
        <v>0</v>
      </c>
      <c r="J9" s="28">
        <f>SUM(J5:J8)</f>
        <v>0</v>
      </c>
      <c r="K9" s="28"/>
      <c r="L9" s="39"/>
      <c r="M9" s="7"/>
    </row>
    <row r="10" spans="1:13">
      <c r="A10" s="8"/>
      <c r="B10" s="8"/>
      <c r="C10" s="8"/>
      <c r="D10" s="7"/>
      <c r="E10" s="9"/>
      <c r="F10" s="9"/>
      <c r="G10" s="9"/>
      <c r="H10" s="33"/>
      <c r="I10" s="9"/>
      <c r="J10" s="9"/>
      <c r="K10" s="9"/>
      <c r="L10" s="7"/>
      <c r="M10" s="7"/>
    </row>
    <row r="11" spans="1:13">
      <c r="A11" s="8"/>
      <c r="B11" s="8"/>
      <c r="C11" s="8"/>
      <c r="D11" s="8"/>
      <c r="E11" s="8"/>
      <c r="F11" s="8"/>
      <c r="G11" s="8"/>
      <c r="H11" s="8"/>
      <c r="I11" s="8"/>
      <c r="J11" s="8"/>
      <c r="K11" s="8"/>
      <c r="L11" s="8"/>
      <c r="M11" s="7"/>
    </row>
  </sheetData>
  <mergeCells count="1">
    <mergeCell ref="A2:L2"/>
  </mergeCells>
  <pageMargins left="0.7" right="0.7" top="0.75" bottom="0.75" header="0.3" footer="0.3"/>
  <pageSetup paperSize="9" scale="28" orientation="portrait" r:id="rId1"/>
  <headerFooter>
    <oddHeader>&amp;LPFMA Consequence Management
Technical&amp;CSouth African Airways SOC&amp;RAnnexure K - Technical</oddHeader>
  </headerFooter>
</worksheet>
</file>

<file path=xl/worksheets/sheet18.xml><?xml version="1.0" encoding="utf-8"?>
<worksheet xmlns="http://schemas.openxmlformats.org/spreadsheetml/2006/main" xmlns:r="http://schemas.openxmlformats.org/officeDocument/2006/relationships">
  <dimension ref="A2:M15"/>
  <sheetViews>
    <sheetView topLeftCell="F1" zoomScaleNormal="100" workbookViewId="0">
      <selection activeCell="K4" sqref="K4"/>
    </sheetView>
  </sheetViews>
  <sheetFormatPr defaultColWidth="41.42578125" defaultRowHeight="15"/>
  <cols>
    <col min="1" max="1" width="13.85546875" customWidth="1"/>
    <col min="2" max="2" width="19.140625" customWidth="1"/>
    <col min="3" max="3" width="21.42578125" customWidth="1"/>
    <col min="4" max="4" width="36" customWidth="1"/>
    <col min="5" max="5" width="18.42578125" customWidth="1"/>
    <col min="6" max="6" width="18.85546875" customWidth="1"/>
    <col min="7" max="7" width="18.140625" customWidth="1"/>
    <col min="8" max="8" width="19.42578125" customWidth="1"/>
    <col min="9" max="9" width="18" customWidth="1"/>
    <col min="10" max="10" width="18.28515625" customWidth="1"/>
    <col min="11" max="11" width="18.140625" customWidth="1"/>
    <col min="13" max="13" width="0" hidden="1" customWidth="1"/>
  </cols>
  <sheetData>
    <row r="2" spans="1:13" ht="18.75">
      <c r="A2" s="44" t="s">
        <v>249</v>
      </c>
      <c r="B2" s="44"/>
      <c r="C2" s="44"/>
      <c r="D2" s="44"/>
      <c r="E2" s="44"/>
      <c r="F2" s="44"/>
      <c r="G2" s="44"/>
      <c r="H2" s="44"/>
      <c r="I2" s="44"/>
      <c r="J2" s="44"/>
      <c r="K2" s="44"/>
      <c r="L2" s="44"/>
    </row>
    <row r="4" spans="1:13" ht="75">
      <c r="A4" s="5" t="s">
        <v>2</v>
      </c>
      <c r="B4" s="5" t="s">
        <v>1</v>
      </c>
      <c r="C4" s="5" t="s">
        <v>5</v>
      </c>
      <c r="D4" s="5" t="s">
        <v>3</v>
      </c>
      <c r="E4" s="6" t="s">
        <v>19</v>
      </c>
      <c r="F4" s="6" t="s">
        <v>135</v>
      </c>
      <c r="G4" s="6" t="s">
        <v>21</v>
      </c>
      <c r="H4" s="6" t="s">
        <v>135</v>
      </c>
      <c r="I4" s="6" t="s">
        <v>20</v>
      </c>
      <c r="J4" s="6" t="s">
        <v>108</v>
      </c>
      <c r="K4" s="6" t="s">
        <v>136</v>
      </c>
      <c r="L4" s="5" t="s">
        <v>13</v>
      </c>
      <c r="M4" s="5" t="s">
        <v>18</v>
      </c>
    </row>
    <row r="5" spans="1:13" ht="40.5" customHeight="1">
      <c r="A5" s="27">
        <v>42278</v>
      </c>
      <c r="B5" s="8" t="s">
        <v>231</v>
      </c>
      <c r="C5" s="8" t="s">
        <v>232</v>
      </c>
      <c r="D5" s="7" t="s">
        <v>114</v>
      </c>
      <c r="E5" s="9"/>
      <c r="F5" s="9"/>
      <c r="G5" s="9">
        <v>29059</v>
      </c>
      <c r="H5" s="33" t="s">
        <v>100</v>
      </c>
      <c r="I5" s="9">
        <v>0</v>
      </c>
      <c r="J5" s="9"/>
      <c r="K5" s="9"/>
      <c r="L5" s="7" t="s">
        <v>233</v>
      </c>
      <c r="M5" s="7" t="s">
        <v>22</v>
      </c>
    </row>
    <row r="6" spans="1:13" ht="30">
      <c r="A6" s="29">
        <v>42278</v>
      </c>
      <c r="B6" s="8" t="s">
        <v>231</v>
      </c>
      <c r="C6" s="8" t="s">
        <v>234</v>
      </c>
      <c r="D6" s="7" t="s">
        <v>114</v>
      </c>
      <c r="E6" s="9"/>
      <c r="F6" s="9"/>
      <c r="G6" s="9">
        <v>191857.7</v>
      </c>
      <c r="H6" s="33" t="s">
        <v>100</v>
      </c>
      <c r="I6" s="9"/>
      <c r="J6" s="9">
        <v>0</v>
      </c>
      <c r="K6" s="9"/>
      <c r="L6" s="7" t="s">
        <v>233</v>
      </c>
      <c r="M6" s="7" t="s">
        <v>22</v>
      </c>
    </row>
    <row r="7" spans="1:13" ht="60">
      <c r="A7" s="27">
        <v>42430</v>
      </c>
      <c r="B7" s="8" t="s">
        <v>231</v>
      </c>
      <c r="C7" s="8" t="s">
        <v>251</v>
      </c>
      <c r="D7" s="7" t="s">
        <v>252</v>
      </c>
      <c r="E7" s="9"/>
      <c r="F7" s="9"/>
      <c r="G7" s="9">
        <v>16859</v>
      </c>
      <c r="H7" s="33" t="s">
        <v>100</v>
      </c>
      <c r="I7" s="9"/>
      <c r="J7" s="9"/>
      <c r="K7" s="9"/>
      <c r="L7" s="7" t="s">
        <v>250</v>
      </c>
      <c r="M7" s="7" t="s">
        <v>22</v>
      </c>
    </row>
    <row r="8" spans="1:13">
      <c r="A8" s="8"/>
      <c r="B8" s="8"/>
      <c r="C8" s="8"/>
      <c r="D8" s="7"/>
      <c r="E8" s="9"/>
      <c r="F8" s="9"/>
      <c r="G8" s="9"/>
      <c r="H8" s="33"/>
      <c r="I8" s="9"/>
      <c r="J8" s="9"/>
      <c r="K8" s="9"/>
      <c r="L8" s="7"/>
      <c r="M8" s="7"/>
    </row>
    <row r="9" spans="1:13" ht="18.75">
      <c r="A9" s="22" t="s">
        <v>15</v>
      </c>
      <c r="B9" s="38"/>
      <c r="C9" s="38"/>
      <c r="D9" s="39"/>
      <c r="E9" s="40">
        <f>SUM(E5:E8)</f>
        <v>0</v>
      </c>
      <c r="F9" s="40"/>
      <c r="G9" s="40">
        <f>SUM(G5:G8)</f>
        <v>237775.7</v>
      </c>
      <c r="H9" s="41"/>
      <c r="I9" s="28">
        <f>SUM(I5:I8)</f>
        <v>0</v>
      </c>
      <c r="J9" s="28">
        <f>SUM(J5:J8)</f>
        <v>0</v>
      </c>
      <c r="K9" s="28"/>
      <c r="L9" s="39"/>
      <c r="M9" s="7"/>
    </row>
    <row r="10" spans="1:13">
      <c r="A10" s="8"/>
      <c r="B10" s="8"/>
      <c r="C10" s="8"/>
      <c r="D10" s="7"/>
      <c r="E10" s="9"/>
      <c r="F10" s="9"/>
      <c r="G10" s="9"/>
      <c r="H10" s="33"/>
      <c r="I10" s="9"/>
      <c r="J10" s="9"/>
      <c r="K10" s="9"/>
      <c r="L10" s="7"/>
      <c r="M10" s="7"/>
    </row>
    <row r="11" spans="1:13">
      <c r="A11" s="8"/>
      <c r="B11" s="8"/>
      <c r="C11" s="8"/>
      <c r="D11" s="8"/>
      <c r="E11" s="8"/>
      <c r="F11" s="8"/>
      <c r="G11" s="8"/>
      <c r="H11" s="8"/>
      <c r="I11" s="8"/>
      <c r="J11" s="8"/>
      <c r="K11" s="8"/>
      <c r="L11" s="8"/>
      <c r="M11" s="7"/>
    </row>
    <row r="15" spans="1:13" hidden="1">
      <c r="F15">
        <f>115275.09+692683.38</f>
        <v>807958.47</v>
      </c>
    </row>
  </sheetData>
  <mergeCells count="1">
    <mergeCell ref="A2:L2"/>
  </mergeCells>
  <pageMargins left="0.7" right="0.7" top="0.75" bottom="0.75" header="0.3" footer="0.3"/>
  <pageSetup paperSize="9" scale="33" orientation="portrait" r:id="rId1"/>
  <headerFooter>
    <oddHeader>&amp;LPFMA Consequence Management
Information Technology&amp;CSouth African Airways SOC LTD&amp;RAnnexure L - IT</oddHeader>
  </headerFooter>
</worksheet>
</file>

<file path=xl/worksheets/sheet19.xml><?xml version="1.0" encoding="utf-8"?>
<worksheet xmlns="http://schemas.openxmlformats.org/spreadsheetml/2006/main" xmlns:r="http://schemas.openxmlformats.org/officeDocument/2006/relationships">
  <dimension ref="A2:N13"/>
  <sheetViews>
    <sheetView topLeftCell="G1" zoomScaleNormal="100" workbookViewId="0">
      <selection activeCell="I4" sqref="I4"/>
    </sheetView>
  </sheetViews>
  <sheetFormatPr defaultColWidth="41.42578125" defaultRowHeight="15"/>
  <cols>
    <col min="1" max="1" width="13.85546875" customWidth="1"/>
    <col min="2" max="2" width="19.140625" customWidth="1"/>
    <col min="3" max="3" width="21.42578125" customWidth="1"/>
    <col min="4" max="4" width="36" customWidth="1"/>
    <col min="5" max="5" width="18.42578125" customWidth="1"/>
    <col min="6" max="6" width="18.85546875" customWidth="1"/>
    <col min="7" max="7" width="18.140625" customWidth="1"/>
    <col min="8" max="8" width="19.42578125" customWidth="1"/>
    <col min="9" max="10" width="18" customWidth="1"/>
    <col min="11" max="11" width="18.28515625" customWidth="1"/>
    <col min="12" max="12" width="18.140625" customWidth="1"/>
    <col min="14" max="14" width="0" hidden="1" customWidth="1"/>
  </cols>
  <sheetData>
    <row r="2" spans="1:14" ht="18.75">
      <c r="A2" s="44" t="s">
        <v>298</v>
      </c>
      <c r="B2" s="44"/>
      <c r="C2" s="44"/>
      <c r="D2" s="44"/>
      <c r="E2" s="44"/>
      <c r="F2" s="44"/>
      <c r="G2" s="44"/>
      <c r="H2" s="44"/>
      <c r="I2" s="44"/>
      <c r="J2" s="44"/>
      <c r="K2" s="44"/>
      <c r="L2" s="44"/>
      <c r="M2" s="44"/>
    </row>
    <row r="4" spans="1:14" ht="75">
      <c r="A4" s="5" t="s">
        <v>2</v>
      </c>
      <c r="B4" s="5" t="s">
        <v>1</v>
      </c>
      <c r="C4" s="5" t="s">
        <v>5</v>
      </c>
      <c r="D4" s="5" t="s">
        <v>3</v>
      </c>
      <c r="E4" s="6" t="s">
        <v>19</v>
      </c>
      <c r="F4" s="6" t="s">
        <v>135</v>
      </c>
      <c r="G4" s="6" t="s">
        <v>21</v>
      </c>
      <c r="H4" s="6" t="s">
        <v>135</v>
      </c>
      <c r="I4" s="6" t="s">
        <v>20</v>
      </c>
      <c r="J4" s="6" t="s">
        <v>136</v>
      </c>
      <c r="K4" s="6" t="s">
        <v>108</v>
      </c>
      <c r="L4" s="6" t="s">
        <v>136</v>
      </c>
      <c r="M4" s="5" t="s">
        <v>13</v>
      </c>
      <c r="N4" s="5" t="s">
        <v>18</v>
      </c>
    </row>
    <row r="5" spans="1:14" ht="110.25" customHeight="1">
      <c r="A5" s="27">
        <v>42278</v>
      </c>
      <c r="B5" s="8" t="s">
        <v>236</v>
      </c>
      <c r="C5" s="8" t="s">
        <v>237</v>
      </c>
      <c r="D5" s="7" t="s">
        <v>238</v>
      </c>
      <c r="E5" s="9"/>
      <c r="F5" s="33"/>
      <c r="G5" s="9"/>
      <c r="H5" s="33"/>
      <c r="I5" s="9">
        <v>79320</v>
      </c>
      <c r="J5" s="33" t="s">
        <v>100</v>
      </c>
      <c r="K5" s="9"/>
      <c r="L5" s="9"/>
      <c r="M5" s="7" t="s">
        <v>239</v>
      </c>
      <c r="N5" s="7" t="s">
        <v>22</v>
      </c>
    </row>
    <row r="6" spans="1:14" ht="30">
      <c r="A6" s="29">
        <v>42369</v>
      </c>
      <c r="B6" s="7" t="s">
        <v>37</v>
      </c>
      <c r="C6" s="8" t="s">
        <v>128</v>
      </c>
      <c r="D6" s="7" t="s">
        <v>240</v>
      </c>
      <c r="E6" s="9">
        <v>1174.25</v>
      </c>
      <c r="F6" s="33" t="s">
        <v>100</v>
      </c>
      <c r="G6" s="9"/>
      <c r="H6" s="33"/>
      <c r="I6" s="9"/>
      <c r="J6" s="33"/>
      <c r="K6" s="9">
        <v>0</v>
      </c>
      <c r="L6" s="9"/>
      <c r="M6" s="7" t="s">
        <v>241</v>
      </c>
      <c r="N6" s="7" t="s">
        <v>22</v>
      </c>
    </row>
    <row r="7" spans="1:14" ht="30">
      <c r="A7" s="29">
        <v>42277</v>
      </c>
      <c r="B7" s="8" t="s">
        <v>37</v>
      </c>
      <c r="C7" s="8" t="s">
        <v>128</v>
      </c>
      <c r="D7" s="7" t="s">
        <v>290</v>
      </c>
      <c r="E7" s="9">
        <v>1926.34</v>
      </c>
      <c r="F7" s="33" t="s">
        <v>95</v>
      </c>
      <c r="G7" s="9"/>
      <c r="H7" s="33"/>
      <c r="I7" s="9"/>
      <c r="J7" s="33"/>
      <c r="K7" s="9"/>
      <c r="L7" s="9"/>
      <c r="M7" s="7" t="s">
        <v>291</v>
      </c>
      <c r="N7" s="7" t="s">
        <v>22</v>
      </c>
    </row>
    <row r="8" spans="1:14" ht="30">
      <c r="A8" s="29" t="s">
        <v>292</v>
      </c>
      <c r="B8" s="8" t="s">
        <v>37</v>
      </c>
      <c r="C8" s="8" t="s">
        <v>293</v>
      </c>
      <c r="D8" s="7" t="s">
        <v>295</v>
      </c>
      <c r="E8" s="9"/>
      <c r="F8" s="33"/>
      <c r="G8" s="9">
        <v>100816</v>
      </c>
      <c r="H8" s="33" t="s">
        <v>100</v>
      </c>
      <c r="I8" s="9"/>
      <c r="J8" s="33"/>
      <c r="K8" s="9"/>
      <c r="L8" s="9"/>
      <c r="M8" s="7" t="s">
        <v>294</v>
      </c>
      <c r="N8" s="7"/>
    </row>
    <row r="9" spans="1:14" ht="30">
      <c r="A9" s="29" t="s">
        <v>296</v>
      </c>
      <c r="B9" s="8" t="s">
        <v>297</v>
      </c>
      <c r="C9" s="8" t="s">
        <v>293</v>
      </c>
      <c r="D9" s="7" t="s">
        <v>295</v>
      </c>
      <c r="E9" s="9"/>
      <c r="F9" s="33"/>
      <c r="G9" s="9">
        <v>145626</v>
      </c>
      <c r="H9" s="33" t="s">
        <v>100</v>
      </c>
      <c r="I9" s="9"/>
      <c r="J9" s="33"/>
      <c r="K9" s="9"/>
      <c r="L9" s="9"/>
      <c r="M9" s="7" t="s">
        <v>294</v>
      </c>
      <c r="N9" s="7"/>
    </row>
    <row r="10" spans="1:14">
      <c r="A10" s="8"/>
      <c r="B10" s="8"/>
      <c r="C10" s="8"/>
      <c r="D10" s="7"/>
      <c r="E10" s="9"/>
      <c r="F10" s="33"/>
      <c r="G10" s="9"/>
      <c r="H10" s="33"/>
      <c r="I10" s="9"/>
      <c r="J10" s="33"/>
      <c r="K10" s="9"/>
      <c r="L10" s="9"/>
      <c r="M10" s="7"/>
      <c r="N10" s="7"/>
    </row>
    <row r="11" spans="1:14" ht="18.75">
      <c r="A11" s="22" t="s">
        <v>15</v>
      </c>
      <c r="B11" s="38"/>
      <c r="C11" s="38"/>
      <c r="D11" s="39"/>
      <c r="E11" s="40">
        <f>SUM(E5:E10)</f>
        <v>3100.59</v>
      </c>
      <c r="F11" s="41"/>
      <c r="G11" s="40">
        <f>SUM(G5:G10)</f>
        <v>246442</v>
      </c>
      <c r="H11" s="41"/>
      <c r="I11" s="28">
        <f>SUM(I5:I10)</f>
        <v>79320</v>
      </c>
      <c r="J11" s="36"/>
      <c r="K11" s="28">
        <f>SUM(K5:K10)</f>
        <v>0</v>
      </c>
      <c r="L11" s="28"/>
      <c r="M11" s="39"/>
      <c r="N11" s="7"/>
    </row>
    <row r="12" spans="1:14">
      <c r="A12" s="8"/>
      <c r="B12" s="8"/>
      <c r="C12" s="8"/>
      <c r="D12" s="7"/>
      <c r="E12" s="9"/>
      <c r="F12" s="9"/>
      <c r="G12" s="9"/>
      <c r="H12" s="33"/>
      <c r="I12" s="9"/>
      <c r="J12" s="33"/>
      <c r="K12" s="9"/>
      <c r="L12" s="9"/>
      <c r="M12" s="7"/>
      <c r="N12" s="7"/>
    </row>
    <row r="13" spans="1:14">
      <c r="A13" s="8"/>
      <c r="B13" s="8"/>
      <c r="C13" s="8"/>
      <c r="D13" s="8"/>
      <c r="E13" s="8"/>
      <c r="F13" s="8"/>
      <c r="G13" s="8"/>
      <c r="H13" s="8"/>
      <c r="I13" s="8"/>
      <c r="J13" s="37"/>
      <c r="K13" s="8"/>
      <c r="L13" s="8"/>
      <c r="M13" s="8"/>
      <c r="N13" s="7"/>
    </row>
  </sheetData>
  <mergeCells count="1">
    <mergeCell ref="A2:M2"/>
  </mergeCells>
  <pageMargins left="0.7" right="0.7" top="0.75" bottom="0.75" header="0.3" footer="0.3"/>
  <pageSetup paperSize="9" scale="31" orientation="portrait" r:id="rId1"/>
  <headerFooter>
    <oddHeader>&amp;LPFMA Consequence Management
Commercial&amp;CSouth African Airways SOC LTD&amp;RAnnexure M - Commercial</oddHeader>
  </headerFooter>
</worksheet>
</file>

<file path=xl/worksheets/sheet2.xml><?xml version="1.0" encoding="utf-8"?>
<worksheet xmlns="http://schemas.openxmlformats.org/spreadsheetml/2006/main" xmlns:r="http://schemas.openxmlformats.org/officeDocument/2006/relationships">
  <dimension ref="A2:F13"/>
  <sheetViews>
    <sheetView workbookViewId="0">
      <selection activeCell="B19" sqref="B19"/>
    </sheetView>
  </sheetViews>
  <sheetFormatPr defaultRowHeight="15"/>
  <cols>
    <col min="1" max="1" width="12.5703125" customWidth="1"/>
    <col min="2" max="2" width="20.7109375" bestFit="1" customWidth="1"/>
    <col min="3" max="3" width="34.5703125" bestFit="1" customWidth="1"/>
    <col min="4" max="4" width="32.28515625" bestFit="1" customWidth="1"/>
    <col min="5" max="5" width="12.28515625" bestFit="1" customWidth="1"/>
    <col min="6" max="6" width="43.85546875" bestFit="1" customWidth="1"/>
  </cols>
  <sheetData>
    <row r="2" spans="1:6" ht="18.75">
      <c r="A2" s="44" t="s">
        <v>59</v>
      </c>
      <c r="B2" s="44"/>
      <c r="C2" s="44"/>
      <c r="D2" s="44"/>
      <c r="E2" s="44"/>
      <c r="F2" s="44"/>
    </row>
    <row r="4" spans="1:6">
      <c r="A4" s="1" t="s">
        <v>2</v>
      </c>
      <c r="B4" s="1" t="s">
        <v>1</v>
      </c>
      <c r="C4" s="1" t="s">
        <v>5</v>
      </c>
      <c r="D4" s="1" t="s">
        <v>3</v>
      </c>
      <c r="E4" s="1" t="s">
        <v>4</v>
      </c>
      <c r="F4" s="1" t="s">
        <v>13</v>
      </c>
    </row>
    <row r="5" spans="1:6">
      <c r="A5" s="2"/>
      <c r="B5" s="2"/>
      <c r="C5" s="2"/>
      <c r="D5" s="4"/>
      <c r="E5" s="3"/>
      <c r="F5" s="4"/>
    </row>
    <row r="6" spans="1:6" ht="30" customHeight="1">
      <c r="A6" s="2"/>
      <c r="B6" s="2"/>
      <c r="C6" s="2"/>
      <c r="D6" s="4"/>
      <c r="E6" s="3"/>
      <c r="F6" s="2"/>
    </row>
    <row r="7" spans="1:6">
      <c r="A7" s="2"/>
      <c r="B7" s="2"/>
      <c r="C7" s="2"/>
      <c r="D7" s="4"/>
      <c r="E7" s="3"/>
      <c r="F7" s="4"/>
    </row>
    <row r="8" spans="1:6">
      <c r="A8" s="2"/>
      <c r="B8" s="2"/>
      <c r="C8" s="2"/>
      <c r="D8" s="4"/>
      <c r="E8" s="3"/>
      <c r="F8" s="2"/>
    </row>
    <row r="9" spans="1:6">
      <c r="A9" s="2"/>
      <c r="B9" s="2"/>
      <c r="C9" s="2"/>
      <c r="D9" s="4"/>
      <c r="E9" s="3"/>
      <c r="F9" s="2"/>
    </row>
    <row r="10" spans="1:6">
      <c r="A10" s="2"/>
      <c r="B10" s="2"/>
      <c r="C10" s="2"/>
      <c r="D10" s="4"/>
      <c r="E10" s="3"/>
      <c r="F10" s="4"/>
    </row>
    <row r="11" spans="1:6">
      <c r="A11" s="2"/>
      <c r="B11" s="2"/>
      <c r="C11" s="2"/>
      <c r="D11" s="4"/>
      <c r="E11" s="3"/>
      <c r="F11" s="4"/>
    </row>
    <row r="12" spans="1:6">
      <c r="A12" s="2"/>
      <c r="B12" s="2"/>
      <c r="C12" s="2"/>
      <c r="D12" s="4"/>
      <c r="E12" s="3"/>
      <c r="F12" s="4"/>
    </row>
    <row r="13" spans="1:6">
      <c r="A13" s="2"/>
      <c r="B13" s="2"/>
      <c r="C13" s="2"/>
      <c r="D13" s="2"/>
      <c r="E13" s="2"/>
      <c r="F13" s="2"/>
    </row>
  </sheetData>
  <mergeCells count="1">
    <mergeCell ref="A2:F2"/>
  </mergeCell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2:M15"/>
  <sheetViews>
    <sheetView tabSelected="1" zoomScaleNormal="100" workbookViewId="0">
      <selection activeCell="A6" sqref="A6"/>
    </sheetView>
  </sheetViews>
  <sheetFormatPr defaultColWidth="41.42578125" defaultRowHeight="15"/>
  <cols>
    <col min="1" max="1" width="13.85546875" customWidth="1"/>
    <col min="2" max="2" width="19.140625" customWidth="1"/>
    <col min="3" max="3" width="21.42578125" customWidth="1"/>
    <col min="4" max="4" width="36" customWidth="1"/>
    <col min="5" max="5" width="18.42578125" customWidth="1"/>
    <col min="6" max="6" width="18.85546875" customWidth="1"/>
    <col min="7" max="7" width="18.140625" customWidth="1"/>
    <col min="8" max="8" width="19.42578125" customWidth="1"/>
    <col min="9" max="9" width="18" customWidth="1"/>
    <col min="10" max="10" width="18.28515625" customWidth="1"/>
    <col min="11" max="11" width="18.140625" customWidth="1"/>
    <col min="13" max="13" width="0" hidden="1" customWidth="1"/>
  </cols>
  <sheetData>
    <row r="2" spans="1:13" ht="18.75">
      <c r="A2" s="44" t="s">
        <v>242</v>
      </c>
      <c r="B2" s="44"/>
      <c r="C2" s="44"/>
      <c r="D2" s="44"/>
      <c r="E2" s="44"/>
      <c r="F2" s="44"/>
      <c r="G2" s="44"/>
      <c r="H2" s="44"/>
      <c r="I2" s="44"/>
      <c r="J2" s="44"/>
      <c r="K2" s="44"/>
      <c r="L2" s="44"/>
    </row>
    <row r="4" spans="1:13" ht="75">
      <c r="A4" s="5" t="s">
        <v>2</v>
      </c>
      <c r="B4" s="5" t="s">
        <v>1</v>
      </c>
      <c r="C4" s="5" t="s">
        <v>5</v>
      </c>
      <c r="D4" s="5" t="s">
        <v>3</v>
      </c>
      <c r="E4" s="6" t="s">
        <v>19</v>
      </c>
      <c r="F4" s="6" t="s">
        <v>135</v>
      </c>
      <c r="G4" s="6" t="s">
        <v>21</v>
      </c>
      <c r="H4" s="6" t="s">
        <v>135</v>
      </c>
      <c r="I4" s="6" t="s">
        <v>20</v>
      </c>
      <c r="J4" s="6" t="s">
        <v>108</v>
      </c>
      <c r="K4" s="6" t="s">
        <v>136</v>
      </c>
      <c r="L4" s="5" t="s">
        <v>13</v>
      </c>
      <c r="M4" s="5" t="s">
        <v>18</v>
      </c>
    </row>
    <row r="5" spans="1:13" ht="60.75" customHeight="1">
      <c r="A5" s="27">
        <v>42248</v>
      </c>
      <c r="B5" s="8" t="s">
        <v>299</v>
      </c>
      <c r="C5" s="8" t="s">
        <v>300</v>
      </c>
      <c r="D5" s="7" t="s">
        <v>301</v>
      </c>
      <c r="E5" s="9"/>
      <c r="F5" s="9"/>
      <c r="G5" s="9">
        <v>692683.38</v>
      </c>
      <c r="H5" s="33" t="s">
        <v>100</v>
      </c>
      <c r="I5" s="9"/>
      <c r="J5" s="9"/>
      <c r="K5" s="9"/>
      <c r="L5" s="7" t="s">
        <v>230</v>
      </c>
      <c r="M5" s="7" t="s">
        <v>22</v>
      </c>
    </row>
    <row r="6" spans="1:13" ht="75">
      <c r="A6" s="27">
        <v>42248</v>
      </c>
      <c r="B6" s="8" t="s">
        <v>299</v>
      </c>
      <c r="C6" s="8" t="s">
        <v>300</v>
      </c>
      <c r="D6" s="7" t="s">
        <v>302</v>
      </c>
      <c r="E6" s="9"/>
      <c r="F6" s="9"/>
      <c r="G6" s="9">
        <v>115275.09</v>
      </c>
      <c r="H6" s="33" t="s">
        <v>100</v>
      </c>
      <c r="I6" s="9"/>
      <c r="J6" s="9"/>
      <c r="K6" s="9"/>
      <c r="L6" s="7" t="s">
        <v>230</v>
      </c>
      <c r="M6" s="7" t="s">
        <v>22</v>
      </c>
    </row>
    <row r="7" spans="1:13">
      <c r="A7" s="27"/>
      <c r="B7" s="8"/>
      <c r="C7" s="8"/>
      <c r="D7" s="7"/>
      <c r="E7" s="9"/>
      <c r="F7" s="9"/>
      <c r="G7" s="9"/>
      <c r="H7" s="33"/>
      <c r="I7" s="9"/>
      <c r="J7" s="9"/>
      <c r="K7" s="9"/>
      <c r="L7" s="7"/>
      <c r="M7" s="7" t="s">
        <v>22</v>
      </c>
    </row>
    <row r="8" spans="1:13">
      <c r="A8" s="8"/>
      <c r="B8" s="8"/>
      <c r="C8" s="8"/>
      <c r="D8" s="7"/>
      <c r="E8" s="9"/>
      <c r="F8" s="9"/>
      <c r="G8" s="9"/>
      <c r="H8" s="33"/>
      <c r="I8" s="9"/>
      <c r="J8" s="9"/>
      <c r="K8" s="9"/>
      <c r="L8" s="7"/>
      <c r="M8" s="7"/>
    </row>
    <row r="9" spans="1:13" ht="18.75">
      <c r="A9" s="22" t="s">
        <v>15</v>
      </c>
      <c r="B9" s="38"/>
      <c r="C9" s="38"/>
      <c r="D9" s="39"/>
      <c r="E9" s="40">
        <f>SUM(E5:E8)</f>
        <v>0</v>
      </c>
      <c r="F9" s="40"/>
      <c r="G9" s="40">
        <f>SUM(G5:G8)</f>
        <v>807958.47</v>
      </c>
      <c r="H9" s="41"/>
      <c r="I9" s="28">
        <f>SUM(I5:I8)</f>
        <v>0</v>
      </c>
      <c r="J9" s="28">
        <f>SUM(J5:J8)</f>
        <v>0</v>
      </c>
      <c r="K9" s="28"/>
      <c r="L9" s="39"/>
      <c r="M9" s="7"/>
    </row>
    <row r="10" spans="1:13">
      <c r="A10" s="8"/>
      <c r="B10" s="8"/>
      <c r="C10" s="8"/>
      <c r="D10" s="7"/>
      <c r="E10" s="9"/>
      <c r="F10" s="9"/>
      <c r="G10" s="9"/>
      <c r="H10" s="33"/>
      <c r="I10" s="9"/>
      <c r="J10" s="9"/>
      <c r="K10" s="9"/>
      <c r="L10" s="7"/>
      <c r="M10" s="7"/>
    </row>
    <row r="11" spans="1:13">
      <c r="A11" s="8"/>
      <c r="B11" s="8"/>
      <c r="C11" s="8"/>
      <c r="D11" s="8"/>
      <c r="E11" s="8"/>
      <c r="F11" s="8"/>
      <c r="G11" s="8"/>
      <c r="H11" s="8"/>
      <c r="I11" s="8"/>
      <c r="J11" s="8"/>
      <c r="K11" s="8"/>
      <c r="L11" s="8"/>
      <c r="M11" s="7"/>
    </row>
    <row r="15" spans="1:13">
      <c r="F15">
        <f>115275.09+692683.38</f>
        <v>807958.47</v>
      </c>
    </row>
  </sheetData>
  <mergeCells count="1">
    <mergeCell ref="A2:L2"/>
  </mergeCells>
  <pageMargins left="0.7" right="0.7" top="0.75" bottom="0.75" header="0.3" footer="0.3"/>
  <pageSetup paperSize="9" scale="33" orientation="portrait" r:id="rId1"/>
  <headerFooter>
    <oddHeader xml:space="preserve">&amp;LPFMA non-compliance
Internal Audit&amp;CSouth African Airways SOC
SAA&amp;RAnnexure N - Internal Audit </oddHeader>
  </headerFooter>
</worksheet>
</file>

<file path=xl/worksheets/sheet21.xml><?xml version="1.0" encoding="utf-8"?>
<worksheet xmlns="http://schemas.openxmlformats.org/spreadsheetml/2006/main" xmlns:r="http://schemas.openxmlformats.org/officeDocument/2006/relationships">
  <dimension ref="A2:M11"/>
  <sheetViews>
    <sheetView zoomScaleNormal="100" workbookViewId="0">
      <selection activeCell="C5" sqref="C5"/>
    </sheetView>
  </sheetViews>
  <sheetFormatPr defaultColWidth="41.42578125" defaultRowHeight="15"/>
  <cols>
    <col min="1" max="1" width="13.85546875" customWidth="1"/>
    <col min="2" max="2" width="19.140625" customWidth="1"/>
    <col min="3" max="3" width="21.42578125" customWidth="1"/>
    <col min="4" max="4" width="36" customWidth="1"/>
    <col min="5" max="5" width="18.42578125" customWidth="1"/>
    <col min="6" max="6" width="18.85546875" customWidth="1"/>
    <col min="7" max="7" width="18.140625" customWidth="1"/>
    <col min="8" max="8" width="19.42578125" customWidth="1"/>
    <col min="9" max="9" width="18" customWidth="1"/>
    <col min="10" max="10" width="18.28515625" customWidth="1"/>
    <col min="11" max="11" width="18.140625" customWidth="1"/>
    <col min="13" max="13" width="0" hidden="1" customWidth="1"/>
  </cols>
  <sheetData>
    <row r="2" spans="1:13" ht="18.75">
      <c r="A2" s="44" t="s">
        <v>313</v>
      </c>
      <c r="B2" s="44"/>
      <c r="C2" s="44"/>
      <c r="D2" s="44"/>
      <c r="E2" s="44"/>
      <c r="F2" s="44"/>
      <c r="G2" s="44"/>
      <c r="H2" s="44"/>
      <c r="I2" s="44"/>
      <c r="J2" s="44"/>
      <c r="K2" s="44"/>
      <c r="L2" s="44"/>
    </row>
    <row r="4" spans="1:13" ht="75">
      <c r="A4" s="5" t="s">
        <v>2</v>
      </c>
      <c r="B4" s="5" t="s">
        <v>1</v>
      </c>
      <c r="C4" s="5" t="s">
        <v>5</v>
      </c>
      <c r="D4" s="5" t="s">
        <v>3</v>
      </c>
      <c r="E4" s="6" t="s">
        <v>19</v>
      </c>
      <c r="F4" s="6" t="s">
        <v>135</v>
      </c>
      <c r="G4" s="6" t="s">
        <v>21</v>
      </c>
      <c r="H4" s="6" t="s">
        <v>135</v>
      </c>
      <c r="I4" s="6" t="s">
        <v>20</v>
      </c>
      <c r="J4" s="6" t="s">
        <v>108</v>
      </c>
      <c r="K4" s="6" t="s">
        <v>136</v>
      </c>
      <c r="L4" s="5" t="s">
        <v>13</v>
      </c>
      <c r="M4" s="5" t="s">
        <v>18</v>
      </c>
    </row>
    <row r="5" spans="1:13" ht="60.75" customHeight="1">
      <c r="A5" s="27" t="s">
        <v>312</v>
      </c>
      <c r="B5" s="7" t="s">
        <v>314</v>
      </c>
      <c r="C5" s="8" t="s">
        <v>9</v>
      </c>
      <c r="D5" s="7" t="s">
        <v>316</v>
      </c>
      <c r="E5" s="9"/>
      <c r="F5" s="9"/>
      <c r="G5" s="9">
        <v>10810.4</v>
      </c>
      <c r="H5" s="33" t="s">
        <v>100</v>
      </c>
      <c r="I5" s="9"/>
      <c r="J5" s="9"/>
      <c r="K5" s="15"/>
      <c r="L5" s="7" t="s">
        <v>315</v>
      </c>
      <c r="M5" s="7" t="s">
        <v>22</v>
      </c>
    </row>
    <row r="6" spans="1:13">
      <c r="A6" s="27"/>
      <c r="B6" s="8"/>
      <c r="C6" s="8"/>
      <c r="D6" s="7"/>
      <c r="E6" s="9"/>
      <c r="F6" s="9"/>
      <c r="G6" s="9"/>
      <c r="H6" s="33"/>
      <c r="I6" s="9"/>
      <c r="J6" s="9"/>
      <c r="K6" s="9"/>
      <c r="L6" s="7"/>
      <c r="M6" s="7" t="s">
        <v>22</v>
      </c>
    </row>
    <row r="7" spans="1:13">
      <c r="A7" s="27"/>
      <c r="B7" s="8"/>
      <c r="C7" s="8"/>
      <c r="D7" s="7"/>
      <c r="E7" s="9"/>
      <c r="F7" s="9"/>
      <c r="G7" s="9"/>
      <c r="H7" s="33"/>
      <c r="I7" s="9"/>
      <c r="J7" s="9"/>
      <c r="K7" s="9"/>
      <c r="L7" s="7"/>
      <c r="M7" s="7" t="s">
        <v>22</v>
      </c>
    </row>
    <row r="8" spans="1:13">
      <c r="A8" s="8"/>
      <c r="B8" s="8"/>
      <c r="C8" s="8"/>
      <c r="D8" s="7"/>
      <c r="E8" s="9"/>
      <c r="F8" s="9"/>
      <c r="G8" s="9"/>
      <c r="H8" s="33"/>
      <c r="I8" s="9"/>
      <c r="J8" s="9"/>
      <c r="K8" s="9"/>
      <c r="L8" s="7"/>
      <c r="M8" s="7"/>
    </row>
    <row r="9" spans="1:13" ht="18.75">
      <c r="A9" s="22" t="s">
        <v>15</v>
      </c>
      <c r="B9" s="38"/>
      <c r="C9" s="38"/>
      <c r="D9" s="39"/>
      <c r="E9" s="40">
        <f>SUM(E5:E8)</f>
        <v>0</v>
      </c>
      <c r="F9" s="40"/>
      <c r="G9" s="40">
        <f>SUM(G5:G8)</f>
        <v>10810.4</v>
      </c>
      <c r="H9" s="41"/>
      <c r="I9" s="28">
        <f>SUM(I5:I8)</f>
        <v>0</v>
      </c>
      <c r="J9" s="28">
        <f>SUM(J5:J8)</f>
        <v>0</v>
      </c>
      <c r="K9" s="28"/>
      <c r="L9" s="39"/>
      <c r="M9" s="7"/>
    </row>
    <row r="10" spans="1:13">
      <c r="A10" s="8"/>
      <c r="B10" s="8"/>
      <c r="C10" s="8"/>
      <c r="D10" s="7"/>
      <c r="E10" s="9"/>
      <c r="F10" s="9"/>
      <c r="G10" s="9"/>
      <c r="H10" s="33"/>
      <c r="I10" s="9"/>
      <c r="J10" s="9"/>
      <c r="K10" s="9"/>
      <c r="L10" s="7"/>
      <c r="M10" s="7"/>
    </row>
    <row r="11" spans="1:13">
      <c r="A11" s="8"/>
      <c r="B11" s="8"/>
      <c r="C11" s="8"/>
      <c r="D11" s="8"/>
      <c r="E11" s="8"/>
      <c r="F11" s="8"/>
      <c r="G11" s="8"/>
      <c r="H11" s="8"/>
      <c r="I11" s="8"/>
      <c r="J11" s="8"/>
      <c r="K11" s="8"/>
      <c r="L11" s="8"/>
      <c r="M11" s="7"/>
    </row>
  </sheetData>
  <mergeCells count="1">
    <mergeCell ref="A2:L2"/>
  </mergeCells>
  <pageMargins left="0.7" right="0.7" top="0.75" bottom="0.75" header="0.3" footer="0.3"/>
  <pageSetup paperSize="9" orientation="landscape" r:id="rId1"/>
  <headerFooter>
    <oddHeader>&amp;LCorporate Affairs
PFMA non-compliance 2015/16 FY&amp;CSouth African Airways SOC&amp;RAnnexure O - Corporate Affairs</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16"/>
  <sheetViews>
    <sheetView topLeftCell="F1" zoomScaleNormal="100" workbookViewId="0">
      <selection activeCell="I4" sqref="I4"/>
    </sheetView>
  </sheetViews>
  <sheetFormatPr defaultRowHeight="15"/>
  <cols>
    <col min="1" max="1" width="13.85546875" customWidth="1"/>
    <col min="2" max="2" width="21.5703125" customWidth="1"/>
    <col min="3" max="3" width="27.7109375" customWidth="1"/>
    <col min="4" max="4" width="41.7109375" customWidth="1"/>
    <col min="5" max="8" width="17.5703125" customWidth="1"/>
    <col min="9" max="10" width="16.28515625" customWidth="1"/>
    <col min="11" max="11" width="48.85546875" customWidth="1"/>
    <col min="12" max="12" width="29.5703125" hidden="1" customWidth="1"/>
  </cols>
  <sheetData>
    <row r="1" spans="1:12" ht="18.75">
      <c r="A1" s="44" t="s">
        <v>242</v>
      </c>
      <c r="B1" s="44"/>
      <c r="C1" s="44"/>
      <c r="D1" s="44"/>
      <c r="E1" s="44"/>
      <c r="F1" s="44"/>
      <c r="G1" s="44"/>
      <c r="H1" s="44"/>
      <c r="I1" s="44"/>
      <c r="J1" s="44"/>
      <c r="K1" s="44"/>
    </row>
    <row r="3" spans="1:12" s="32" customFormat="1" ht="90">
      <c r="A3" s="30" t="s">
        <v>2</v>
      </c>
      <c r="B3" s="30" t="s">
        <v>1</v>
      </c>
      <c r="C3" s="30" t="s">
        <v>5</v>
      </c>
      <c r="D3" s="30" t="s">
        <v>3</v>
      </c>
      <c r="E3" s="31" t="s">
        <v>23</v>
      </c>
      <c r="F3" s="31" t="s">
        <v>120</v>
      </c>
      <c r="G3" s="30" t="s">
        <v>21</v>
      </c>
      <c r="H3" s="31" t="s">
        <v>120</v>
      </c>
      <c r="I3" s="31" t="s">
        <v>24</v>
      </c>
      <c r="J3" s="31" t="s">
        <v>120</v>
      </c>
      <c r="K3" s="30" t="s">
        <v>13</v>
      </c>
      <c r="L3" s="42" t="s">
        <v>26</v>
      </c>
    </row>
    <row r="4" spans="1:12" ht="45">
      <c r="A4" s="14">
        <v>42404</v>
      </c>
      <c r="B4" s="8" t="s">
        <v>25</v>
      </c>
      <c r="C4" s="8" t="s">
        <v>243</v>
      </c>
      <c r="D4" s="7" t="s">
        <v>244</v>
      </c>
      <c r="E4" s="9"/>
      <c r="F4" s="9"/>
      <c r="G4" s="9">
        <v>7579</v>
      </c>
      <c r="H4" s="33" t="s">
        <v>100</v>
      </c>
      <c r="I4" s="9"/>
      <c r="J4" s="9"/>
      <c r="K4" s="7" t="s">
        <v>245</v>
      </c>
      <c r="L4" s="7" t="s">
        <v>27</v>
      </c>
    </row>
    <row r="5" spans="1:12" ht="90">
      <c r="A5" s="29">
        <v>42426</v>
      </c>
      <c r="B5" s="8" t="s">
        <v>25</v>
      </c>
      <c r="C5" s="8" t="s">
        <v>246</v>
      </c>
      <c r="D5" s="7" t="s">
        <v>247</v>
      </c>
      <c r="E5" s="15">
        <v>23390</v>
      </c>
      <c r="F5" s="33" t="s">
        <v>100</v>
      </c>
      <c r="G5" s="15">
        <v>0</v>
      </c>
      <c r="H5" s="33"/>
      <c r="I5" s="9"/>
      <c r="J5" s="9"/>
      <c r="K5" s="7" t="s">
        <v>248</v>
      </c>
      <c r="L5" s="7" t="s">
        <v>29</v>
      </c>
    </row>
    <row r="6" spans="1:12" ht="60">
      <c r="A6" s="14">
        <v>42094</v>
      </c>
      <c r="B6" s="8" t="s">
        <v>25</v>
      </c>
      <c r="C6" s="8" t="s">
        <v>70</v>
      </c>
      <c r="D6" s="7" t="s">
        <v>279</v>
      </c>
      <c r="E6" s="15"/>
      <c r="F6" s="15"/>
      <c r="G6" s="15">
        <v>95000</v>
      </c>
      <c r="H6" s="34" t="s">
        <v>100</v>
      </c>
      <c r="I6" s="9"/>
      <c r="J6" s="9"/>
      <c r="K6" s="7" t="s">
        <v>280</v>
      </c>
      <c r="L6" s="7" t="s">
        <v>30</v>
      </c>
    </row>
    <row r="7" spans="1:12" ht="90">
      <c r="A7" s="14">
        <v>42175</v>
      </c>
      <c r="B7" s="8" t="s">
        <v>25</v>
      </c>
      <c r="C7" s="8" t="s">
        <v>281</v>
      </c>
      <c r="D7" s="7" t="s">
        <v>282</v>
      </c>
      <c r="E7" s="15">
        <v>800</v>
      </c>
      <c r="F7" s="34" t="s">
        <v>100</v>
      </c>
      <c r="G7" s="15"/>
      <c r="H7" s="15"/>
      <c r="I7" s="9"/>
      <c r="J7" s="9"/>
      <c r="K7" s="7" t="s">
        <v>283</v>
      </c>
      <c r="L7" s="7" t="s">
        <v>32</v>
      </c>
    </row>
    <row r="8" spans="1:12" ht="75">
      <c r="A8" s="14">
        <v>42277</v>
      </c>
      <c r="B8" s="8" t="s">
        <v>25</v>
      </c>
      <c r="C8" s="8" t="s">
        <v>70</v>
      </c>
      <c r="D8" s="7" t="s">
        <v>279</v>
      </c>
      <c r="E8" s="15">
        <v>0</v>
      </c>
      <c r="F8" s="15"/>
      <c r="G8" s="15">
        <v>285000</v>
      </c>
      <c r="H8" s="34" t="s">
        <v>100</v>
      </c>
      <c r="I8" s="9"/>
      <c r="J8" s="9"/>
      <c r="K8" s="7" t="s">
        <v>284</v>
      </c>
      <c r="L8" s="7"/>
    </row>
    <row r="9" spans="1:12">
      <c r="A9" s="14">
        <v>42186</v>
      </c>
      <c r="B9" s="8" t="s">
        <v>25</v>
      </c>
      <c r="C9" s="8" t="s">
        <v>285</v>
      </c>
      <c r="D9" s="7" t="s">
        <v>286</v>
      </c>
      <c r="E9" s="7"/>
      <c r="F9" s="7"/>
      <c r="G9" s="15">
        <v>5996.9</v>
      </c>
      <c r="H9" s="34" t="s">
        <v>100</v>
      </c>
      <c r="I9" s="9"/>
      <c r="J9" s="9"/>
      <c r="K9" s="7" t="s">
        <v>287</v>
      </c>
      <c r="L9" s="7"/>
    </row>
    <row r="10" spans="1:12" ht="45">
      <c r="A10" s="14">
        <v>42216</v>
      </c>
      <c r="B10" s="8" t="s">
        <v>25</v>
      </c>
      <c r="C10" s="8" t="s">
        <v>308</v>
      </c>
      <c r="D10" s="7" t="s">
        <v>309</v>
      </c>
      <c r="E10" s="7"/>
      <c r="F10" s="7"/>
      <c r="G10" s="15">
        <v>50643.69</v>
      </c>
      <c r="H10" s="34" t="s">
        <v>100</v>
      </c>
      <c r="I10" s="9"/>
      <c r="J10" s="9"/>
      <c r="K10" s="7" t="s">
        <v>310</v>
      </c>
      <c r="L10" s="7"/>
    </row>
    <row r="11" spans="1:12" ht="45">
      <c r="A11" s="14">
        <v>42369</v>
      </c>
      <c r="B11" s="8" t="s">
        <v>25</v>
      </c>
      <c r="C11" s="8" t="s">
        <v>70</v>
      </c>
      <c r="D11" s="7" t="s">
        <v>279</v>
      </c>
      <c r="E11" s="7"/>
      <c r="F11" s="7"/>
      <c r="G11" s="15">
        <v>475000</v>
      </c>
      <c r="H11" s="34" t="s">
        <v>100</v>
      </c>
      <c r="I11" s="9"/>
      <c r="J11" s="9"/>
      <c r="K11" s="7" t="s">
        <v>311</v>
      </c>
      <c r="L11" s="7"/>
    </row>
    <row r="12" spans="1:12" ht="30">
      <c r="A12" s="14">
        <v>42583</v>
      </c>
      <c r="B12" s="8" t="s">
        <v>25</v>
      </c>
      <c r="C12" s="8" t="s">
        <v>288</v>
      </c>
      <c r="D12" s="7" t="s">
        <v>286</v>
      </c>
      <c r="E12" s="7"/>
      <c r="F12" s="7"/>
      <c r="G12" s="7">
        <v>20318.75</v>
      </c>
      <c r="H12" s="35" t="s">
        <v>100</v>
      </c>
      <c r="I12" s="9"/>
      <c r="J12" s="9"/>
      <c r="K12" s="7" t="s">
        <v>289</v>
      </c>
      <c r="L12" s="7"/>
    </row>
    <row r="13" spans="1:12">
      <c r="A13" s="10"/>
      <c r="B13" s="8"/>
      <c r="C13" s="8"/>
      <c r="D13" s="7"/>
      <c r="E13" s="7"/>
      <c r="F13" s="7"/>
      <c r="G13" s="7"/>
      <c r="H13" s="35"/>
      <c r="I13" s="9"/>
      <c r="J13" s="9"/>
      <c r="K13" s="7"/>
      <c r="L13" s="7"/>
    </row>
    <row r="14" spans="1:12">
      <c r="A14" s="10"/>
      <c r="B14" s="8"/>
      <c r="C14" s="8"/>
      <c r="D14" s="7"/>
      <c r="E14" s="7"/>
      <c r="F14" s="7"/>
      <c r="G14" s="7"/>
      <c r="H14" s="7"/>
      <c r="I14" s="9"/>
      <c r="J14" s="9"/>
      <c r="K14" s="7"/>
      <c r="L14" s="7"/>
    </row>
    <row r="15" spans="1:12">
      <c r="A15" s="10"/>
      <c r="B15" s="8"/>
      <c r="C15" s="8"/>
      <c r="D15" s="7"/>
      <c r="E15" s="7"/>
      <c r="F15" s="7"/>
      <c r="G15" s="7"/>
      <c r="H15" s="7"/>
      <c r="I15" s="9"/>
      <c r="J15" s="9"/>
      <c r="K15" s="7"/>
      <c r="L15" s="7"/>
    </row>
    <row r="16" spans="1:12" ht="15.75">
      <c r="A16" s="2" t="s">
        <v>15</v>
      </c>
      <c r="B16" s="2"/>
      <c r="C16" s="2"/>
      <c r="D16" s="2"/>
      <c r="E16" s="13">
        <f>SUM(E4:E15)</f>
        <v>24190</v>
      </c>
      <c r="F16" s="13"/>
      <c r="G16" s="13">
        <f>SUM(G4:G15)</f>
        <v>939538.34000000008</v>
      </c>
      <c r="H16" s="13"/>
      <c r="I16" s="13">
        <f>SUM(I4:I15)</f>
        <v>0</v>
      </c>
      <c r="J16" s="13"/>
      <c r="K16" s="2"/>
      <c r="L16" s="7"/>
    </row>
  </sheetData>
  <mergeCells count="1">
    <mergeCell ref="A1:K1"/>
  </mergeCells>
  <pageMargins left="0.70866141732283472" right="0.70866141732283472" top="0.74803149606299213" bottom="0.74803149606299213" header="0.31496062992125984" footer="0.31496062992125984"/>
  <pageSetup paperSize="9" scale="51" fitToHeight="0" orientation="landscape" r:id="rId1"/>
  <headerFooter>
    <oddHeader>&amp;LCargo
PFMA non-compliance YTD 2015/16&amp;CSouth African Airways SOC&amp;RAnnexure  P - Cargo</oddHeader>
    <oddFooter>&amp;LPrivate and Confidential&amp;C&amp;P&amp;R&amp;D</oddFooter>
  </headerFooter>
  <colBreaks count="1" manualBreakCount="1">
    <brk id="11" max="35" man="1"/>
  </colBreaks>
</worksheet>
</file>

<file path=xl/worksheets/sheet3.xml><?xml version="1.0" encoding="utf-8"?>
<worksheet xmlns="http://schemas.openxmlformats.org/spreadsheetml/2006/main" xmlns:r="http://schemas.openxmlformats.org/officeDocument/2006/relationships">
  <dimension ref="A3:F13"/>
  <sheetViews>
    <sheetView workbookViewId="0">
      <selection activeCell="F5" sqref="F5"/>
    </sheetView>
  </sheetViews>
  <sheetFormatPr defaultRowHeight="15"/>
  <cols>
    <col min="1" max="1" width="10.7109375" bestFit="1" customWidth="1"/>
    <col min="2" max="2" width="18.85546875" bestFit="1" customWidth="1"/>
    <col min="3" max="3" width="24" bestFit="1" customWidth="1"/>
    <col min="4" max="4" width="52" bestFit="1" customWidth="1"/>
    <col min="5" max="5" width="9.85546875" bestFit="1" customWidth="1"/>
    <col min="6" max="6" width="26.85546875" bestFit="1" customWidth="1"/>
  </cols>
  <sheetData>
    <row r="3" spans="1:6" ht="18.75">
      <c r="A3" s="44" t="s">
        <v>0</v>
      </c>
      <c r="B3" s="44"/>
      <c r="C3" s="44"/>
      <c r="D3" s="44"/>
      <c r="E3" s="44"/>
      <c r="F3" s="44"/>
    </row>
    <row r="5" spans="1:6">
      <c r="A5" s="1" t="s">
        <v>2</v>
      </c>
      <c r="B5" s="1" t="s">
        <v>1</v>
      </c>
      <c r="C5" s="1" t="s">
        <v>5</v>
      </c>
      <c r="D5" s="1" t="s">
        <v>3</v>
      </c>
      <c r="E5" s="1" t="s">
        <v>4</v>
      </c>
      <c r="F5" s="1" t="s">
        <v>13</v>
      </c>
    </row>
    <row r="6" spans="1:6" ht="225">
      <c r="A6" s="4" t="s">
        <v>10</v>
      </c>
      <c r="B6" s="2" t="s">
        <v>7</v>
      </c>
      <c r="C6" s="2" t="s">
        <v>11</v>
      </c>
      <c r="D6" s="4" t="s">
        <v>12</v>
      </c>
      <c r="E6" s="3">
        <v>5040</v>
      </c>
      <c r="F6" s="4" t="s">
        <v>6</v>
      </c>
    </row>
    <row r="7" spans="1:6">
      <c r="A7" s="2"/>
      <c r="B7" s="2"/>
      <c r="C7" s="2"/>
      <c r="D7" s="4"/>
      <c r="E7" s="3"/>
      <c r="F7" s="4"/>
    </row>
    <row r="8" spans="1:6">
      <c r="A8" s="2"/>
      <c r="B8" s="2"/>
      <c r="C8" s="2"/>
      <c r="D8" s="4"/>
      <c r="E8" s="3"/>
      <c r="F8" s="2"/>
    </row>
    <row r="9" spans="1:6">
      <c r="A9" s="2"/>
      <c r="B9" s="2"/>
      <c r="C9" s="2"/>
      <c r="D9" s="4"/>
      <c r="E9" s="3"/>
      <c r="F9" s="2"/>
    </row>
    <row r="10" spans="1:6">
      <c r="A10" s="2"/>
      <c r="B10" s="2"/>
      <c r="C10" s="2"/>
      <c r="D10" s="4"/>
      <c r="E10" s="3"/>
      <c r="F10" s="4"/>
    </row>
    <row r="11" spans="1:6">
      <c r="A11" s="2"/>
      <c r="B11" s="2"/>
      <c r="C11" s="2"/>
      <c r="D11" s="4"/>
      <c r="E11" s="3"/>
      <c r="F11" s="4"/>
    </row>
    <row r="12" spans="1:6">
      <c r="A12" s="2"/>
      <c r="B12" s="2"/>
      <c r="C12" s="2"/>
      <c r="D12" s="4"/>
      <c r="E12" s="3"/>
      <c r="F12" s="4"/>
    </row>
    <row r="13" spans="1:6">
      <c r="A13" s="2"/>
      <c r="B13" s="2"/>
      <c r="C13" s="2"/>
      <c r="D13" s="2"/>
      <c r="E13" s="2"/>
      <c r="F13" s="2"/>
    </row>
  </sheetData>
  <mergeCells count="1">
    <mergeCell ref="A3:F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L13"/>
  <sheetViews>
    <sheetView zoomScale="90" zoomScaleNormal="90" zoomScalePageLayoutView="70" workbookViewId="0">
      <selection activeCell="A13" sqref="A13"/>
    </sheetView>
  </sheetViews>
  <sheetFormatPr defaultColWidth="41.42578125" defaultRowHeight="15"/>
  <cols>
    <col min="1" max="1" width="20.28515625" customWidth="1"/>
    <col min="2" max="2" width="21.42578125" customWidth="1"/>
    <col min="3" max="3" width="21.140625" customWidth="1"/>
    <col min="4" max="4" width="33.140625" customWidth="1"/>
    <col min="5" max="5" width="20.7109375" customWidth="1"/>
    <col min="6" max="6" width="20" customWidth="1"/>
    <col min="7" max="8" width="22.42578125" customWidth="1"/>
    <col min="9" max="10" width="21.28515625" customWidth="1"/>
    <col min="12" max="12" width="0" hidden="1" customWidth="1"/>
  </cols>
  <sheetData>
    <row r="2" spans="1:12" ht="18.75">
      <c r="A2" s="44" t="s">
        <v>192</v>
      </c>
      <c r="B2" s="44"/>
      <c r="C2" s="44"/>
      <c r="D2" s="44"/>
      <c r="E2" s="44"/>
      <c r="F2" s="44"/>
      <c r="G2" s="44"/>
      <c r="H2" s="44"/>
      <c r="I2" s="44"/>
      <c r="J2" s="44"/>
      <c r="K2" s="44"/>
    </row>
    <row r="4" spans="1:12" ht="60">
      <c r="A4" s="5" t="s">
        <v>2</v>
      </c>
      <c r="B4" s="5" t="s">
        <v>1</v>
      </c>
      <c r="C4" s="5" t="s">
        <v>5</v>
      </c>
      <c r="D4" s="5" t="s">
        <v>3</v>
      </c>
      <c r="E4" s="6" t="s">
        <v>19</v>
      </c>
      <c r="F4" s="6" t="s">
        <v>120</v>
      </c>
      <c r="G4" s="6" t="s">
        <v>21</v>
      </c>
      <c r="H4" s="6" t="s">
        <v>135</v>
      </c>
      <c r="I4" s="6" t="s">
        <v>20</v>
      </c>
      <c r="J4" s="6" t="s">
        <v>136</v>
      </c>
      <c r="K4" s="5" t="s">
        <v>13</v>
      </c>
      <c r="L4" s="5" t="s">
        <v>18</v>
      </c>
    </row>
    <row r="5" spans="1:12" ht="60.75" customHeight="1">
      <c r="A5" s="7" t="s">
        <v>16</v>
      </c>
      <c r="B5" s="8" t="s">
        <v>138</v>
      </c>
      <c r="C5" s="8" t="s">
        <v>139</v>
      </c>
      <c r="D5" s="7" t="s">
        <v>17</v>
      </c>
      <c r="E5" s="9">
        <v>98453</v>
      </c>
      <c r="F5" s="33" t="s">
        <v>95</v>
      </c>
      <c r="G5" s="9"/>
      <c r="H5" s="9"/>
      <c r="I5" s="9"/>
      <c r="J5" s="9"/>
      <c r="K5" s="7" t="s">
        <v>96</v>
      </c>
      <c r="L5" s="7" t="s">
        <v>22</v>
      </c>
    </row>
    <row r="6" spans="1:12" ht="45">
      <c r="A6" s="7" t="s">
        <v>189</v>
      </c>
      <c r="B6" s="8" t="s">
        <v>9</v>
      </c>
      <c r="C6" s="8" t="s">
        <v>190</v>
      </c>
      <c r="D6" s="7" t="s">
        <v>17</v>
      </c>
      <c r="E6" s="9">
        <v>196202</v>
      </c>
      <c r="F6" s="33" t="s">
        <v>95</v>
      </c>
      <c r="G6" s="9"/>
      <c r="H6" s="9"/>
      <c r="I6" s="9"/>
      <c r="J6" s="9"/>
      <c r="K6" s="7" t="s">
        <v>191</v>
      </c>
      <c r="L6" s="7" t="s">
        <v>22</v>
      </c>
    </row>
    <row r="7" spans="1:12">
      <c r="A7" s="7"/>
      <c r="B7" s="8"/>
      <c r="C7" s="8"/>
      <c r="D7" s="7"/>
      <c r="E7" s="9"/>
      <c r="F7" s="9"/>
      <c r="G7" s="9"/>
      <c r="H7" s="9"/>
      <c r="I7" s="9"/>
      <c r="J7" s="9"/>
      <c r="K7" s="7"/>
      <c r="L7" s="7" t="s">
        <v>22</v>
      </c>
    </row>
    <row r="8" spans="1:12" ht="16.5" hidden="1" customHeight="1">
      <c r="A8" s="7"/>
      <c r="B8" s="8"/>
      <c r="C8" s="8"/>
      <c r="D8" s="7"/>
      <c r="E8" s="9"/>
      <c r="F8" s="9"/>
      <c r="G8" s="9"/>
      <c r="H8" s="9"/>
      <c r="I8" s="9"/>
      <c r="J8" s="9"/>
      <c r="K8" s="7"/>
      <c r="L8" s="7" t="s">
        <v>22</v>
      </c>
    </row>
    <row r="9" spans="1:12" hidden="1">
      <c r="A9" s="10"/>
      <c r="B9" s="8"/>
      <c r="C9" s="8"/>
      <c r="D9" s="7"/>
      <c r="E9" s="9"/>
      <c r="F9" s="9"/>
      <c r="G9" s="9"/>
      <c r="H9" s="9"/>
      <c r="I9" s="9"/>
      <c r="J9" s="9"/>
      <c r="K9" s="7"/>
      <c r="L9" s="7"/>
    </row>
    <row r="10" spans="1:12">
      <c r="A10" s="8"/>
      <c r="B10" s="8"/>
      <c r="C10" s="8"/>
      <c r="D10" s="7"/>
      <c r="E10" s="9"/>
      <c r="F10" s="9"/>
      <c r="G10" s="9"/>
      <c r="H10" s="9"/>
      <c r="I10" s="9"/>
      <c r="J10" s="9"/>
      <c r="K10" s="7"/>
      <c r="L10" s="7"/>
    </row>
    <row r="11" spans="1:12" ht="18.75">
      <c r="A11" s="22" t="s">
        <v>15</v>
      </c>
      <c r="B11" s="38"/>
      <c r="C11" s="38"/>
      <c r="D11" s="39"/>
      <c r="E11" s="40">
        <f>SUM(E5:E10)</f>
        <v>294655</v>
      </c>
      <c r="F11" s="40"/>
      <c r="G11" s="40">
        <f t="shared" ref="G11:I11" si="0">SUM(G5:G10)</f>
        <v>0</v>
      </c>
      <c r="H11" s="40"/>
      <c r="I11" s="28">
        <f t="shared" si="0"/>
        <v>0</v>
      </c>
      <c r="J11" s="28"/>
      <c r="K11" s="39"/>
      <c r="L11" s="7"/>
    </row>
    <row r="12" spans="1:12">
      <c r="A12" s="8"/>
      <c r="B12" s="8"/>
      <c r="C12" s="8"/>
      <c r="D12" s="7"/>
      <c r="E12" s="9"/>
      <c r="F12" s="9"/>
      <c r="G12" s="9"/>
      <c r="H12" s="9"/>
      <c r="I12" s="9"/>
      <c r="J12" s="9"/>
      <c r="K12" s="7"/>
      <c r="L12" s="7"/>
    </row>
    <row r="13" spans="1:12">
      <c r="A13" s="8"/>
      <c r="B13" s="8"/>
      <c r="C13" s="8"/>
      <c r="D13" s="8"/>
      <c r="E13" s="8"/>
      <c r="F13" s="8"/>
      <c r="G13" s="8"/>
      <c r="H13" s="8"/>
      <c r="I13" s="8"/>
      <c r="J13" s="8"/>
      <c r="K13" s="8"/>
      <c r="L13" s="7"/>
    </row>
  </sheetData>
  <mergeCells count="1">
    <mergeCell ref="A2:K2"/>
  </mergeCells>
  <pageMargins left="0.70866141732283472" right="0.70866141732283472" top="0.74803149606299213" bottom="0.74803149606299213" header="0.31496062992125984" footer="0.31496062992125984"/>
  <pageSetup paperSize="9" scale="49" fitToHeight="0" orientation="landscape" r:id="rId1"/>
  <headerFooter>
    <oddHeader>&amp;LAirChefs
PFMA non-compliance YTD 2015/16&amp;CSouth African Airways SOC&amp;RAnnexure F - Airchefs</oddHeader>
    <oddFooter>&amp;LPrivate and Confidential&amp;C&amp;P&amp;R&amp;D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I13"/>
  <sheetViews>
    <sheetView zoomScaleNormal="100" workbookViewId="0">
      <selection activeCell="A5" sqref="A5"/>
    </sheetView>
  </sheetViews>
  <sheetFormatPr defaultRowHeight="15"/>
  <cols>
    <col min="1" max="1" width="15.5703125" customWidth="1"/>
    <col min="2" max="2" width="17.28515625" customWidth="1"/>
    <col min="3" max="3" width="16.85546875" bestFit="1" customWidth="1"/>
    <col min="4" max="4" width="80.140625" bestFit="1" customWidth="1"/>
    <col min="5" max="5" width="17.5703125" customWidth="1"/>
    <col min="6" max="6" width="20" customWidth="1"/>
    <col min="7" max="7" width="15" customWidth="1"/>
    <col min="8" max="8" width="26.85546875" bestFit="1" customWidth="1"/>
    <col min="9" max="9" width="26.85546875" hidden="1" customWidth="1"/>
  </cols>
  <sheetData>
    <row r="2" spans="1:9" ht="18.75">
      <c r="A2" s="44" t="s">
        <v>68</v>
      </c>
      <c r="B2" s="44"/>
      <c r="C2" s="44"/>
      <c r="D2" s="44"/>
      <c r="E2" s="44"/>
      <c r="F2" s="44"/>
      <c r="G2" s="44"/>
      <c r="H2" s="44"/>
      <c r="I2" s="11"/>
    </row>
    <row r="4" spans="1:9" ht="45">
      <c r="A4" s="1" t="s">
        <v>2</v>
      </c>
      <c r="B4" s="1" t="s">
        <v>1</v>
      </c>
      <c r="C4" s="1" t="s">
        <v>5</v>
      </c>
      <c r="D4" s="1" t="s">
        <v>3</v>
      </c>
      <c r="E4" s="12" t="s">
        <v>33</v>
      </c>
      <c r="F4" s="12" t="s">
        <v>34</v>
      </c>
      <c r="G4" s="12" t="s">
        <v>35</v>
      </c>
      <c r="H4" s="12" t="s">
        <v>13</v>
      </c>
      <c r="I4" s="1" t="s">
        <v>26</v>
      </c>
    </row>
    <row r="5" spans="1:9" ht="75">
      <c r="A5" s="2" t="s">
        <v>36</v>
      </c>
      <c r="B5" s="4" t="s">
        <v>37</v>
      </c>
      <c r="C5" s="4" t="s">
        <v>38</v>
      </c>
      <c r="D5" s="4" t="s">
        <v>39</v>
      </c>
      <c r="E5" s="24">
        <v>0</v>
      </c>
      <c r="F5" s="3">
        <v>1263097</v>
      </c>
      <c r="G5" s="3">
        <v>0</v>
      </c>
      <c r="H5" s="4"/>
      <c r="I5" s="4" t="s">
        <v>40</v>
      </c>
    </row>
    <row r="6" spans="1:9" ht="75">
      <c r="A6" s="2" t="s">
        <v>36</v>
      </c>
      <c r="B6" s="4" t="s">
        <v>37</v>
      </c>
      <c r="C6" s="4" t="s">
        <v>41</v>
      </c>
      <c r="D6" s="4" t="s">
        <v>42</v>
      </c>
      <c r="E6" s="24">
        <v>0</v>
      </c>
      <c r="F6" s="3">
        <v>59096</v>
      </c>
      <c r="G6" s="3">
        <v>0</v>
      </c>
      <c r="H6" s="4"/>
      <c r="I6" s="4" t="s">
        <v>40</v>
      </c>
    </row>
    <row r="7" spans="1:9" ht="75">
      <c r="A7" s="2" t="s">
        <v>36</v>
      </c>
      <c r="B7" s="2" t="s">
        <v>37</v>
      </c>
      <c r="C7" s="4" t="s">
        <v>41</v>
      </c>
      <c r="D7" s="4" t="s">
        <v>43</v>
      </c>
      <c r="E7" s="24">
        <v>0</v>
      </c>
      <c r="F7" s="3">
        <v>23480</v>
      </c>
      <c r="G7" s="3">
        <v>0</v>
      </c>
      <c r="H7" s="4"/>
      <c r="I7" s="4" t="s">
        <v>40</v>
      </c>
    </row>
    <row r="8" spans="1:9">
      <c r="A8" s="2"/>
      <c r="B8" s="4"/>
      <c r="C8" s="4"/>
      <c r="D8" s="4"/>
      <c r="E8" s="4"/>
      <c r="F8" s="3"/>
      <c r="G8" s="3"/>
      <c r="H8" s="4"/>
      <c r="I8" s="4"/>
    </row>
    <row r="9" spans="1:9">
      <c r="A9" s="2"/>
      <c r="B9" s="2"/>
      <c r="C9" s="2"/>
      <c r="D9" s="4"/>
      <c r="E9" s="4"/>
      <c r="F9" s="3"/>
      <c r="G9" s="3"/>
      <c r="H9" s="4"/>
      <c r="I9" s="4"/>
    </row>
    <row r="10" spans="1:9">
      <c r="A10" s="2"/>
      <c r="B10" s="2"/>
      <c r="C10" s="2"/>
      <c r="D10" s="4"/>
      <c r="E10" s="4"/>
      <c r="F10" s="3"/>
      <c r="G10" s="3"/>
      <c r="H10" s="4"/>
      <c r="I10" s="4"/>
    </row>
    <row r="11" spans="1:9">
      <c r="A11" s="2"/>
      <c r="B11" s="2"/>
      <c r="C11" s="2"/>
      <c r="D11" s="4"/>
      <c r="E11" s="4"/>
      <c r="F11" s="3"/>
      <c r="G11" s="3"/>
      <c r="H11" s="4"/>
      <c r="I11" s="4"/>
    </row>
    <row r="12" spans="1:9" ht="15.75">
      <c r="A12" s="21" t="s">
        <v>15</v>
      </c>
      <c r="B12" s="2"/>
      <c r="C12" s="2"/>
      <c r="D12" s="4"/>
      <c r="E12" s="3">
        <f>SUM(E5:E11)</f>
        <v>0</v>
      </c>
      <c r="F12" s="17">
        <f>SUM(F5:F11)</f>
        <v>1345673</v>
      </c>
      <c r="G12" s="3">
        <f>SUM(G5:G11)</f>
        <v>0</v>
      </c>
      <c r="H12" s="4"/>
      <c r="I12" s="4"/>
    </row>
    <row r="13" spans="1:9">
      <c r="A13" s="2"/>
      <c r="B13" s="2"/>
      <c r="C13" s="2"/>
      <c r="D13" s="2"/>
      <c r="E13" s="2"/>
      <c r="F13" s="2"/>
      <c r="G13" s="2"/>
      <c r="H13" s="2"/>
      <c r="I13" s="4"/>
    </row>
  </sheetData>
  <mergeCells count="1">
    <mergeCell ref="A2:H2"/>
  </mergeCells>
  <pageMargins left="0.70866141732283472" right="0.70866141732283472" top="0.74803149606299213" bottom="0.74803149606299213" header="0.31496062992125984" footer="0.31496062992125984"/>
  <pageSetup paperSize="9" scale="63" fitToHeight="0" orientation="landscape" r:id="rId1"/>
  <headerFooter>
    <oddHeader>&amp;LCommercial
PFMA non-compliance YTD 2014/15&amp;CSouth African Airways SOC&amp;RAnnexure F</oddHeader>
    <oddFooter>&amp;LPrivate and Confidential&amp;C&amp;P&amp;R&amp;D</oddFooter>
  </headerFooter>
  <colBreaks count="1" manualBreakCount="1">
    <brk id="8" max="12" man="1"/>
  </colBreaks>
</worksheet>
</file>

<file path=xl/worksheets/sheet6.xml><?xml version="1.0" encoding="utf-8"?>
<worksheet xmlns="http://schemas.openxmlformats.org/spreadsheetml/2006/main" xmlns:r="http://schemas.openxmlformats.org/officeDocument/2006/relationships">
  <sheetPr>
    <pageSetUpPr fitToPage="1"/>
  </sheetPr>
  <dimension ref="A2:L11"/>
  <sheetViews>
    <sheetView topLeftCell="F1" zoomScaleNormal="100" workbookViewId="0">
      <selection activeCell="G5" sqref="G5"/>
    </sheetView>
  </sheetViews>
  <sheetFormatPr defaultColWidth="41.42578125" defaultRowHeight="15"/>
  <cols>
    <col min="1" max="1" width="20.28515625" customWidth="1"/>
    <col min="2" max="2" width="21.42578125" customWidth="1"/>
    <col min="3" max="3" width="21.140625" customWidth="1"/>
    <col min="4" max="4" width="33.140625" customWidth="1"/>
    <col min="5" max="5" width="20.7109375" customWidth="1"/>
    <col min="6" max="6" width="20" customWidth="1"/>
    <col min="7" max="8" width="22.42578125" customWidth="1"/>
    <col min="9" max="10" width="21.28515625" customWidth="1"/>
    <col min="12" max="12" width="0" hidden="1" customWidth="1"/>
  </cols>
  <sheetData>
    <row r="2" spans="1:12" ht="18.75">
      <c r="A2" s="44" t="s">
        <v>303</v>
      </c>
      <c r="B2" s="44"/>
      <c r="C2" s="44"/>
      <c r="D2" s="44"/>
      <c r="E2" s="44"/>
      <c r="F2" s="44"/>
      <c r="G2" s="44"/>
      <c r="H2" s="44"/>
      <c r="I2" s="44"/>
      <c r="J2" s="44"/>
      <c r="K2" s="44"/>
    </row>
    <row r="4" spans="1:12" ht="60">
      <c r="A4" s="5" t="s">
        <v>2</v>
      </c>
      <c r="B4" s="5" t="s">
        <v>1</v>
      </c>
      <c r="C4" s="5" t="s">
        <v>5</v>
      </c>
      <c r="D4" s="5" t="s">
        <v>3</v>
      </c>
      <c r="E4" s="6" t="s">
        <v>19</v>
      </c>
      <c r="F4" s="6" t="s">
        <v>120</v>
      </c>
      <c r="G4" s="6" t="s">
        <v>21</v>
      </c>
      <c r="H4" s="6" t="s">
        <v>137</v>
      </c>
      <c r="I4" s="6" t="s">
        <v>20</v>
      </c>
      <c r="J4" s="6" t="s">
        <v>136</v>
      </c>
      <c r="K4" s="5" t="s">
        <v>13</v>
      </c>
      <c r="L4" s="5" t="s">
        <v>18</v>
      </c>
    </row>
    <row r="5" spans="1:12" ht="60.75" customHeight="1">
      <c r="A5" s="27">
        <v>42156</v>
      </c>
      <c r="B5" s="8" t="s">
        <v>8</v>
      </c>
      <c r="C5" s="8" t="s">
        <v>98</v>
      </c>
      <c r="D5" s="7" t="s">
        <v>99</v>
      </c>
      <c r="E5" s="9">
        <v>0</v>
      </c>
      <c r="F5" s="9"/>
      <c r="G5" s="9">
        <v>49877.17</v>
      </c>
      <c r="H5" s="33" t="s">
        <v>100</v>
      </c>
      <c r="I5" s="9"/>
      <c r="J5" s="9"/>
      <c r="K5" s="7" t="s">
        <v>101</v>
      </c>
      <c r="L5" s="7" t="s">
        <v>22</v>
      </c>
    </row>
    <row r="6" spans="1:12" ht="60">
      <c r="A6" s="7" t="s">
        <v>189</v>
      </c>
      <c r="B6" s="8" t="s">
        <v>8</v>
      </c>
      <c r="C6" s="8" t="s">
        <v>98</v>
      </c>
      <c r="D6" s="7" t="s">
        <v>99</v>
      </c>
      <c r="E6" s="9"/>
      <c r="F6" s="9"/>
      <c r="G6" s="9">
        <v>53442.39</v>
      </c>
      <c r="H6" s="33" t="s">
        <v>100</v>
      </c>
      <c r="I6" s="9"/>
      <c r="J6" s="9"/>
      <c r="K6" s="7" t="s">
        <v>193</v>
      </c>
      <c r="L6" s="7" t="s">
        <v>22</v>
      </c>
    </row>
    <row r="7" spans="1:12">
      <c r="A7" s="7"/>
      <c r="B7" s="8"/>
      <c r="C7" s="8"/>
      <c r="D7" s="7"/>
      <c r="E7" s="9"/>
      <c r="F7" s="9"/>
      <c r="G7" s="9"/>
      <c r="H7" s="33"/>
      <c r="I7" s="9"/>
      <c r="J7" s="9"/>
      <c r="K7" s="7"/>
      <c r="L7" s="7" t="s">
        <v>22</v>
      </c>
    </row>
    <row r="8" spans="1:12">
      <c r="A8" s="8"/>
      <c r="B8" s="8"/>
      <c r="C8" s="8"/>
      <c r="D8" s="7"/>
      <c r="E8" s="9"/>
      <c r="F8" s="9"/>
      <c r="G8" s="9"/>
      <c r="H8" s="33"/>
      <c r="I8" s="9"/>
      <c r="J8" s="9"/>
      <c r="K8" s="7"/>
      <c r="L8" s="7"/>
    </row>
    <row r="9" spans="1:12" ht="18.75">
      <c r="A9" s="22" t="s">
        <v>15</v>
      </c>
      <c r="B9" s="38"/>
      <c r="C9" s="38"/>
      <c r="D9" s="39"/>
      <c r="E9" s="40">
        <f>SUM(E5:E8)</f>
        <v>0</v>
      </c>
      <c r="F9" s="40"/>
      <c r="G9" s="40">
        <f>SUM(G5:G8)</f>
        <v>103319.56</v>
      </c>
      <c r="H9" s="41"/>
      <c r="I9" s="28">
        <f>SUM(I5:I8)</f>
        <v>0</v>
      </c>
      <c r="J9" s="28"/>
      <c r="K9" s="39"/>
      <c r="L9" s="7"/>
    </row>
    <row r="10" spans="1:12">
      <c r="A10" s="8"/>
      <c r="B10" s="8"/>
      <c r="C10" s="8"/>
      <c r="D10" s="7"/>
      <c r="E10" s="9"/>
      <c r="F10" s="9"/>
      <c r="G10" s="9"/>
      <c r="H10" s="9"/>
      <c r="I10" s="9"/>
      <c r="J10" s="9"/>
      <c r="K10" s="7"/>
      <c r="L10" s="7"/>
    </row>
    <row r="11" spans="1:12">
      <c r="A11" s="8"/>
      <c r="B11" s="8"/>
      <c r="C11" s="8"/>
      <c r="D11" s="8"/>
      <c r="E11" s="8"/>
      <c r="F11" s="8"/>
      <c r="G11" s="8"/>
      <c r="H11" s="8"/>
      <c r="I11" s="8"/>
      <c r="J11" s="8"/>
      <c r="K11" s="8"/>
      <c r="L11" s="7"/>
    </row>
  </sheetData>
  <mergeCells count="1">
    <mergeCell ref="A2:K2"/>
  </mergeCells>
  <pageMargins left="0.7" right="0.7" top="0.75" bottom="0.75" header="0.3" footer="0.3"/>
  <pageSetup paperSize="9" scale="49" fitToHeight="0" orientation="landscape" r:id="rId1"/>
  <headerFooter>
    <oddHeader>&amp;LVoyager
PFMA non-compliance YTD 2015/16&amp;CSouth African Airways SOC &amp;RAnnex G -- Voyager</oddHeader>
  </headerFooter>
</worksheet>
</file>

<file path=xl/worksheets/sheet7.xml><?xml version="1.0" encoding="utf-8"?>
<worksheet xmlns="http://schemas.openxmlformats.org/spreadsheetml/2006/main" xmlns:r="http://schemas.openxmlformats.org/officeDocument/2006/relationships">
  <dimension ref="A3:F13"/>
  <sheetViews>
    <sheetView workbookViewId="0">
      <selection activeCell="A6" sqref="A6:F6"/>
    </sheetView>
  </sheetViews>
  <sheetFormatPr defaultRowHeight="15"/>
  <cols>
    <col min="1" max="1" width="10.7109375" bestFit="1" customWidth="1"/>
    <col min="2" max="2" width="18.85546875" bestFit="1" customWidth="1"/>
    <col min="3" max="3" width="24" bestFit="1" customWidth="1"/>
    <col min="4" max="4" width="52" bestFit="1" customWidth="1"/>
    <col min="5" max="5" width="12.28515625" bestFit="1" customWidth="1"/>
    <col min="6" max="6" width="26.85546875" bestFit="1" customWidth="1"/>
  </cols>
  <sheetData>
    <row r="3" spans="1:6" ht="18.75">
      <c r="A3" s="44" t="s">
        <v>14</v>
      </c>
      <c r="B3" s="44"/>
      <c r="C3" s="44"/>
      <c r="D3" s="44"/>
      <c r="E3" s="44"/>
      <c r="F3" s="44"/>
    </row>
    <row r="5" spans="1:6">
      <c r="A5" s="1" t="s">
        <v>2</v>
      </c>
      <c r="B5" s="1" t="s">
        <v>1</v>
      </c>
      <c r="C5" s="1" t="s">
        <v>5</v>
      </c>
      <c r="D5" s="1" t="s">
        <v>3</v>
      </c>
      <c r="E5" s="1" t="s">
        <v>4</v>
      </c>
      <c r="F5" s="1" t="s">
        <v>13</v>
      </c>
    </row>
    <row r="6" spans="1:6">
      <c r="A6" s="4"/>
      <c r="B6" s="2"/>
      <c r="C6" s="2"/>
      <c r="D6" s="4"/>
      <c r="E6" s="3"/>
      <c r="F6" s="4"/>
    </row>
    <row r="7" spans="1:6">
      <c r="A7" s="2"/>
      <c r="B7" s="2"/>
      <c r="C7" s="2"/>
      <c r="D7" s="4"/>
      <c r="E7" s="3"/>
      <c r="F7" s="4"/>
    </row>
    <row r="8" spans="1:6">
      <c r="A8" s="2"/>
      <c r="B8" s="2"/>
      <c r="C8" s="2"/>
      <c r="D8" s="4"/>
      <c r="E8" s="3"/>
      <c r="F8" s="2"/>
    </row>
    <row r="9" spans="1:6">
      <c r="A9" s="2"/>
      <c r="B9" s="2"/>
      <c r="C9" s="2"/>
      <c r="D9" s="4"/>
      <c r="E9" s="3"/>
      <c r="F9" s="2"/>
    </row>
    <row r="10" spans="1:6">
      <c r="A10" s="2"/>
      <c r="B10" s="2"/>
      <c r="C10" s="2"/>
      <c r="D10" s="4"/>
      <c r="E10" s="3"/>
      <c r="F10" s="4"/>
    </row>
    <row r="11" spans="1:6">
      <c r="A11" s="2"/>
      <c r="B11" s="2"/>
      <c r="C11" s="2"/>
      <c r="D11" s="4"/>
      <c r="E11" s="3"/>
      <c r="F11" s="4"/>
    </row>
    <row r="12" spans="1:6">
      <c r="A12" s="2"/>
      <c r="B12" s="2"/>
      <c r="C12" s="2"/>
      <c r="D12" s="4"/>
      <c r="E12" s="3"/>
      <c r="F12" s="4"/>
    </row>
    <row r="13" spans="1:6">
      <c r="A13" s="2"/>
      <c r="B13" s="2"/>
      <c r="C13" s="2"/>
      <c r="D13" s="2"/>
      <c r="E13" s="2"/>
      <c r="F13" s="2"/>
    </row>
  </sheetData>
  <mergeCells count="1">
    <mergeCell ref="A3:F3"/>
  </mergeCells>
  <pageMargins left="0.7" right="0.7" top="0.75" bottom="0.75" header="0.3" footer="0.3"/>
</worksheet>
</file>

<file path=xl/worksheets/sheet8.xml><?xml version="1.0" encoding="utf-8"?>
<worksheet xmlns="http://schemas.openxmlformats.org/spreadsheetml/2006/main" xmlns:r="http://schemas.openxmlformats.org/officeDocument/2006/relationships">
  <sheetPr>
    <pageSetUpPr fitToPage="1"/>
  </sheetPr>
  <dimension ref="A2:I13"/>
  <sheetViews>
    <sheetView zoomScaleNormal="100" workbookViewId="0"/>
  </sheetViews>
  <sheetFormatPr defaultRowHeight="15"/>
  <cols>
    <col min="1" max="1" width="15.5703125" customWidth="1"/>
    <col min="2" max="2" width="17.28515625" customWidth="1"/>
    <col min="3" max="3" width="16.85546875" bestFit="1" customWidth="1"/>
    <col min="4" max="4" width="69.5703125" customWidth="1"/>
    <col min="5" max="5" width="20" customWidth="1"/>
    <col min="6" max="7" width="15" customWidth="1"/>
    <col min="8" max="8" width="26.85546875" bestFit="1" customWidth="1"/>
    <col min="9" max="9" width="26.85546875" hidden="1" customWidth="1"/>
  </cols>
  <sheetData>
    <row r="2" spans="1:9" ht="18.75">
      <c r="A2" s="44" t="s">
        <v>69</v>
      </c>
      <c r="B2" s="44"/>
      <c r="C2" s="44"/>
      <c r="D2" s="44"/>
      <c r="E2" s="44"/>
      <c r="F2" s="44"/>
      <c r="G2" s="44"/>
      <c r="H2" s="44"/>
      <c r="I2" s="16"/>
    </row>
    <row r="4" spans="1:9" ht="45">
      <c r="A4" s="1" t="s">
        <v>2</v>
      </c>
      <c r="B4" s="1" t="s">
        <v>1</v>
      </c>
      <c r="C4" s="1" t="s">
        <v>5</v>
      </c>
      <c r="D4" s="1" t="s">
        <v>3</v>
      </c>
      <c r="E4" s="12" t="s">
        <v>33</v>
      </c>
      <c r="F4" s="12" t="s">
        <v>34</v>
      </c>
      <c r="G4" s="12" t="s">
        <v>35</v>
      </c>
      <c r="H4" s="1" t="s">
        <v>13</v>
      </c>
      <c r="I4" s="1" t="s">
        <v>26</v>
      </c>
    </row>
    <row r="5" spans="1:9" ht="60">
      <c r="A5" s="2" t="s">
        <v>36</v>
      </c>
      <c r="B5" s="4" t="s">
        <v>44</v>
      </c>
      <c r="C5" s="4" t="s">
        <v>45</v>
      </c>
      <c r="D5" s="4" t="s">
        <v>46</v>
      </c>
      <c r="E5" s="3">
        <v>1329189</v>
      </c>
      <c r="F5" s="3">
        <v>0</v>
      </c>
      <c r="G5" s="3"/>
      <c r="H5" s="4" t="s">
        <v>60</v>
      </c>
      <c r="I5" s="4" t="s">
        <v>63</v>
      </c>
    </row>
    <row r="6" spans="1:9" ht="120">
      <c r="A6" s="2" t="s">
        <v>36</v>
      </c>
      <c r="B6" s="4" t="s">
        <v>44</v>
      </c>
      <c r="C6" s="4" t="s">
        <v>45</v>
      </c>
      <c r="D6" s="4" t="s">
        <v>47</v>
      </c>
      <c r="E6" s="3">
        <v>1951</v>
      </c>
      <c r="F6" s="3">
        <v>0</v>
      </c>
      <c r="G6" s="3"/>
      <c r="H6" s="4" t="s">
        <v>61</v>
      </c>
      <c r="I6" s="4" t="s">
        <v>63</v>
      </c>
    </row>
    <row r="7" spans="1:9" ht="90">
      <c r="A7" s="2" t="s">
        <v>36</v>
      </c>
      <c r="B7" s="2" t="s">
        <v>44</v>
      </c>
      <c r="C7" s="4" t="s">
        <v>45</v>
      </c>
      <c r="D7" s="4" t="s">
        <v>48</v>
      </c>
      <c r="E7" s="3">
        <v>827</v>
      </c>
      <c r="F7" s="3">
        <v>0</v>
      </c>
      <c r="G7" s="3"/>
      <c r="H7" s="4" t="s">
        <v>62</v>
      </c>
      <c r="I7" s="4" t="s">
        <v>63</v>
      </c>
    </row>
    <row r="8" spans="1:9" ht="105">
      <c r="A8" s="2" t="s">
        <v>36</v>
      </c>
      <c r="B8" s="4" t="s">
        <v>44</v>
      </c>
      <c r="C8" s="4"/>
      <c r="D8" s="4" t="s">
        <v>49</v>
      </c>
      <c r="E8" s="4"/>
      <c r="F8" s="3">
        <v>13000</v>
      </c>
      <c r="G8" s="3"/>
      <c r="H8" s="4" t="s">
        <v>50</v>
      </c>
      <c r="I8" s="4" t="s">
        <v>51</v>
      </c>
    </row>
    <row r="9" spans="1:9">
      <c r="A9" s="2"/>
      <c r="B9" s="2"/>
      <c r="C9" s="2"/>
      <c r="D9" s="4"/>
      <c r="E9" s="4"/>
      <c r="F9" s="3"/>
      <c r="G9" s="3"/>
      <c r="H9" s="4"/>
      <c r="I9" s="4"/>
    </row>
    <row r="10" spans="1:9">
      <c r="A10" s="2"/>
      <c r="B10" s="2"/>
      <c r="C10" s="2"/>
      <c r="D10" s="4"/>
      <c r="E10" s="4"/>
      <c r="F10" s="3"/>
      <c r="G10" s="3"/>
      <c r="H10" s="4"/>
      <c r="I10" s="4"/>
    </row>
    <row r="11" spans="1:9">
      <c r="A11" s="2"/>
      <c r="B11" s="2"/>
      <c r="C11" s="2"/>
      <c r="D11" s="4"/>
      <c r="E11" s="4"/>
      <c r="F11" s="3"/>
      <c r="G11" s="3"/>
      <c r="H11" s="4"/>
      <c r="I11" s="4"/>
    </row>
    <row r="12" spans="1:9" ht="18.75">
      <c r="A12" s="23" t="s">
        <v>15</v>
      </c>
      <c r="B12" s="2"/>
      <c r="C12" s="2"/>
      <c r="D12" s="4"/>
      <c r="E12" s="20">
        <f>SUM(E5:E11)</f>
        <v>1331967</v>
      </c>
      <c r="F12" s="20">
        <f>SUM(F5:F11)</f>
        <v>13000</v>
      </c>
      <c r="G12" s="3">
        <f>SUM(G5:G11)</f>
        <v>0</v>
      </c>
      <c r="H12" s="4"/>
      <c r="I12" s="4"/>
    </row>
    <row r="13" spans="1:9">
      <c r="A13" s="2"/>
      <c r="B13" s="2"/>
      <c r="C13" s="2"/>
      <c r="D13" s="2"/>
      <c r="E13" s="2"/>
      <c r="F13" s="2"/>
      <c r="G13" s="2"/>
      <c r="H13" s="2"/>
      <c r="I13" s="4"/>
    </row>
  </sheetData>
  <mergeCells count="1">
    <mergeCell ref="A2:H2"/>
  </mergeCells>
  <pageMargins left="0.70866141732283472" right="0.70866141732283472" top="0.74803149606299213" bottom="0.74803149606299213" header="0.31496062992125984" footer="0.31496062992125984"/>
  <pageSetup paperSize="9" scale="67" fitToHeight="0" orientation="landscape" r:id="rId1"/>
  <headerFooter>
    <oddHeader>&amp;LFinance Taxation
PFMA non-compliance YTD 2014/15&amp;CSouth African Airways SOC&amp;RAnnexure G</oddHeader>
    <oddFooter>&amp;LPrivate and Confidential&amp;C&amp;P&amp;R&amp;D</oddFooter>
  </headerFooter>
  <colBreaks count="1" manualBreakCount="1">
    <brk id="8" max="12" man="1"/>
  </colBreaks>
</worksheet>
</file>

<file path=xl/worksheets/sheet9.xml><?xml version="1.0" encoding="utf-8"?>
<worksheet xmlns="http://schemas.openxmlformats.org/spreadsheetml/2006/main" xmlns:r="http://schemas.openxmlformats.org/officeDocument/2006/relationships">
  <sheetPr>
    <pageSetUpPr fitToPage="1"/>
  </sheetPr>
  <dimension ref="A2:I18"/>
  <sheetViews>
    <sheetView zoomScaleNormal="100" workbookViewId="0">
      <selection activeCell="D64" sqref="D64"/>
    </sheetView>
  </sheetViews>
  <sheetFormatPr defaultRowHeight="15"/>
  <cols>
    <col min="1" max="1" width="15.5703125" customWidth="1"/>
    <col min="2" max="2" width="17.28515625" customWidth="1"/>
    <col min="3" max="3" width="16.85546875" bestFit="1" customWidth="1"/>
    <col min="4" max="4" width="61.140625" customWidth="1"/>
    <col min="5" max="5" width="20" customWidth="1"/>
    <col min="6" max="6" width="17.5703125" customWidth="1"/>
    <col min="7" max="7" width="15" customWidth="1"/>
    <col min="8" max="8" width="26.85546875" bestFit="1" customWidth="1"/>
    <col min="9" max="9" width="26.85546875" hidden="1" customWidth="1"/>
  </cols>
  <sheetData>
    <row r="2" spans="1:9" ht="18.75">
      <c r="A2" s="44" t="s">
        <v>68</v>
      </c>
      <c r="B2" s="44"/>
      <c r="C2" s="44"/>
      <c r="D2" s="44"/>
      <c r="E2" s="44"/>
      <c r="F2" s="44"/>
      <c r="G2" s="44"/>
      <c r="H2" s="44"/>
      <c r="I2" s="18"/>
    </row>
    <row r="4" spans="1:9" ht="45">
      <c r="A4" s="1" t="s">
        <v>2</v>
      </c>
      <c r="B4" s="1" t="s">
        <v>1</v>
      </c>
      <c r="C4" s="1" t="s">
        <v>5</v>
      </c>
      <c r="D4" s="1" t="s">
        <v>3</v>
      </c>
      <c r="E4" s="12" t="s">
        <v>33</v>
      </c>
      <c r="F4" s="12" t="s">
        <v>34</v>
      </c>
      <c r="G4" s="12" t="s">
        <v>35</v>
      </c>
      <c r="H4" s="12" t="s">
        <v>13</v>
      </c>
      <c r="I4" s="12" t="s">
        <v>26</v>
      </c>
    </row>
    <row r="5" spans="1:9" ht="60">
      <c r="A5" s="2" t="s">
        <v>36</v>
      </c>
      <c r="B5" s="4" t="s">
        <v>52</v>
      </c>
      <c r="C5" s="4" t="s">
        <v>53</v>
      </c>
      <c r="D5" s="4" t="s">
        <v>54</v>
      </c>
      <c r="E5" s="3">
        <v>0</v>
      </c>
      <c r="F5" s="3">
        <v>21600</v>
      </c>
      <c r="G5" s="3">
        <v>0</v>
      </c>
      <c r="H5" s="4" t="s">
        <v>66</v>
      </c>
      <c r="I5" s="4" t="s">
        <v>63</v>
      </c>
    </row>
    <row r="6" spans="1:9" ht="60">
      <c r="A6" s="2" t="s">
        <v>36</v>
      </c>
      <c r="B6" s="4" t="s">
        <v>52</v>
      </c>
      <c r="C6" s="4" t="s">
        <v>53</v>
      </c>
      <c r="D6" s="4" t="s">
        <v>55</v>
      </c>
      <c r="E6" s="3">
        <v>0</v>
      </c>
      <c r="F6" s="3">
        <v>42800</v>
      </c>
      <c r="G6" s="3">
        <v>0</v>
      </c>
      <c r="H6" s="4" t="s">
        <v>66</v>
      </c>
      <c r="I6" s="4" t="s">
        <v>63</v>
      </c>
    </row>
    <row r="7" spans="1:9" ht="60">
      <c r="A7" s="2" t="s">
        <v>36</v>
      </c>
      <c r="B7" s="2" t="s">
        <v>52</v>
      </c>
      <c r="C7" s="4" t="s">
        <v>64</v>
      </c>
      <c r="D7" s="4" t="s">
        <v>65</v>
      </c>
      <c r="E7" s="3">
        <v>0</v>
      </c>
      <c r="F7" s="3">
        <v>12000</v>
      </c>
      <c r="G7" s="3">
        <v>0</v>
      </c>
      <c r="H7" s="4" t="s">
        <v>66</v>
      </c>
      <c r="I7" s="4" t="s">
        <v>63</v>
      </c>
    </row>
    <row r="8" spans="1:9" ht="63" customHeight="1">
      <c r="A8" s="2" t="s">
        <v>36</v>
      </c>
      <c r="B8" s="4" t="s">
        <v>52</v>
      </c>
      <c r="C8" s="4" t="s">
        <v>9</v>
      </c>
      <c r="D8" s="4" t="s">
        <v>67</v>
      </c>
      <c r="E8" s="4"/>
      <c r="F8" s="3">
        <v>993.95</v>
      </c>
      <c r="G8" s="3">
        <v>0</v>
      </c>
      <c r="H8" s="4" t="s">
        <v>66</v>
      </c>
      <c r="I8" s="4" t="s">
        <v>63</v>
      </c>
    </row>
    <row r="9" spans="1:9" ht="63" customHeight="1">
      <c r="A9" s="2" t="s">
        <v>78</v>
      </c>
      <c r="B9" s="4" t="s">
        <v>52</v>
      </c>
      <c r="C9" s="4" t="s">
        <v>75</v>
      </c>
      <c r="D9" s="4" t="s">
        <v>76</v>
      </c>
      <c r="E9" s="4"/>
      <c r="F9" s="3">
        <v>146250</v>
      </c>
      <c r="G9" s="3"/>
      <c r="H9" s="4" t="s">
        <v>77</v>
      </c>
      <c r="I9" s="4"/>
    </row>
    <row r="10" spans="1:9" ht="63" customHeight="1">
      <c r="A10" s="2"/>
      <c r="B10" s="4"/>
      <c r="C10" s="4"/>
      <c r="D10" s="4"/>
      <c r="E10" s="4"/>
      <c r="F10" s="3"/>
      <c r="G10" s="3"/>
      <c r="H10" s="4"/>
      <c r="I10" s="4"/>
    </row>
    <row r="11" spans="1:9" ht="63" customHeight="1">
      <c r="A11" s="2"/>
      <c r="B11" s="4"/>
      <c r="C11" s="4"/>
      <c r="D11" s="4"/>
      <c r="E11" s="4"/>
      <c r="F11" s="3"/>
      <c r="G11" s="3"/>
      <c r="H11" s="4"/>
      <c r="I11" s="4"/>
    </row>
    <row r="12" spans="1:9" ht="63" customHeight="1">
      <c r="A12" s="2"/>
      <c r="B12" s="4"/>
      <c r="C12" s="4"/>
      <c r="D12" s="4"/>
      <c r="E12" s="4"/>
      <c r="F12" s="3"/>
      <c r="G12" s="3"/>
      <c r="H12" s="4"/>
      <c r="I12" s="4"/>
    </row>
    <row r="13" spans="1:9" ht="63" customHeight="1">
      <c r="A13" s="2"/>
      <c r="B13" s="4"/>
      <c r="C13" s="4"/>
      <c r="D13" s="4"/>
      <c r="E13" s="4"/>
      <c r="F13" s="3"/>
      <c r="G13" s="3"/>
      <c r="H13" s="4"/>
      <c r="I13" s="4"/>
    </row>
    <row r="14" spans="1:9" ht="63" customHeight="1">
      <c r="A14" s="2"/>
      <c r="B14" s="4"/>
      <c r="C14" s="4"/>
      <c r="D14" s="4"/>
      <c r="E14" s="4"/>
      <c r="F14" s="3"/>
      <c r="G14" s="3"/>
      <c r="H14" s="4"/>
      <c r="I14" s="4"/>
    </row>
    <row r="15" spans="1:9">
      <c r="A15" s="2"/>
      <c r="B15" s="2"/>
      <c r="C15" s="2"/>
      <c r="D15" s="4"/>
      <c r="E15" s="4"/>
      <c r="F15" s="3"/>
      <c r="G15" s="3"/>
      <c r="H15" s="4"/>
      <c r="I15" s="4"/>
    </row>
    <row r="16" spans="1:9">
      <c r="A16" s="2"/>
      <c r="B16" s="2"/>
      <c r="C16" s="2"/>
      <c r="D16" s="4"/>
      <c r="E16" s="4"/>
      <c r="F16" s="3"/>
      <c r="G16" s="3"/>
      <c r="H16" s="4"/>
      <c r="I16" s="4"/>
    </row>
    <row r="17" spans="1:9" ht="15.75">
      <c r="A17" s="21" t="s">
        <v>15</v>
      </c>
      <c r="B17" s="2"/>
      <c r="C17" s="2"/>
      <c r="D17" s="4"/>
      <c r="E17" s="3">
        <f>SUM(E5:E16)</f>
        <v>0</v>
      </c>
      <c r="F17" s="17">
        <f>SUM(F5:F16)</f>
        <v>223643.95</v>
      </c>
      <c r="G17" s="3">
        <f>SUM(G5:G16)</f>
        <v>0</v>
      </c>
      <c r="H17" s="4"/>
      <c r="I17" s="4"/>
    </row>
    <row r="18" spans="1:9">
      <c r="A18" s="2"/>
      <c r="B18" s="2"/>
      <c r="C18" s="2"/>
      <c r="D18" s="2"/>
      <c r="E18" s="2"/>
      <c r="F18" s="2"/>
      <c r="G18" s="2"/>
      <c r="H18" s="2"/>
      <c r="I18" s="4"/>
    </row>
  </sheetData>
  <mergeCells count="1">
    <mergeCell ref="A2:H2"/>
  </mergeCells>
  <pageMargins left="0.70866141732283472" right="0.70866141732283472" top="0.74803149606299213" bottom="0.74803149606299213" header="0.31496062992125984" footer="0.31496062992125984"/>
  <pageSetup paperSize="9" scale="69" fitToHeight="0" orientation="landscape" r:id="rId1"/>
  <headerFooter>
    <oddHeader>&amp;LHuman Resources
PFMA non-compliance YTD 2014/15&amp;CSouth African Airways SOC&amp;RAnnexure H</oddHeader>
    <oddFooter>&amp;LPrivate and Confidential&amp;C&amp;P&amp;R&amp;D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18</vt:i4>
      </vt:variant>
    </vt:vector>
  </HeadingPairs>
  <TitlesOfParts>
    <vt:vector size="40" baseType="lpstr">
      <vt:lpstr>doc 1</vt:lpstr>
      <vt:lpstr>SATC</vt:lpstr>
      <vt:lpstr>Co Sec</vt:lpstr>
      <vt:lpstr>Annex F - Airchefs</vt:lpstr>
      <vt:lpstr>Annex F - Commercial</vt:lpstr>
      <vt:lpstr>Annex G - Voyager</vt:lpstr>
      <vt:lpstr>Marketing</vt:lpstr>
      <vt:lpstr>Annex G - Finance</vt:lpstr>
      <vt:lpstr>Annex H - Human Resources</vt:lpstr>
      <vt:lpstr>Annex I - Finance Facilities</vt:lpstr>
      <vt:lpstr>Annex H -  Operations</vt:lpstr>
      <vt:lpstr>Annex K Mango</vt:lpstr>
      <vt:lpstr>Corporate Affairs</vt:lpstr>
      <vt:lpstr>Annex M Customer Services</vt:lpstr>
      <vt:lpstr>Annex I - Human Resources</vt:lpstr>
      <vt:lpstr>Annex J- Finance Taxation</vt:lpstr>
      <vt:lpstr>Annex K- Technical</vt:lpstr>
      <vt:lpstr>Annex L - IT</vt:lpstr>
      <vt:lpstr>Annex M - Commercial</vt:lpstr>
      <vt:lpstr>Annex N - Internal Audit</vt:lpstr>
      <vt:lpstr>Annex O - Corporate Affairs</vt:lpstr>
      <vt:lpstr>Annex P - CARGO</vt:lpstr>
      <vt:lpstr>'Annex F - Airchefs'!Print_Area</vt:lpstr>
      <vt:lpstr>'Annex F - Commercial'!Print_Area</vt:lpstr>
      <vt:lpstr>'Annex G - Finance'!Print_Area</vt:lpstr>
      <vt:lpstr>'Annex H -  Operations'!Print_Area</vt:lpstr>
      <vt:lpstr>'Annex H - Human Resources'!Print_Area</vt:lpstr>
      <vt:lpstr>'Annex I - Finance Facilities'!Print_Area</vt:lpstr>
      <vt:lpstr>'Annex K Mango'!Print_Area</vt:lpstr>
      <vt:lpstr>'Annex L - IT'!Print_Area</vt:lpstr>
      <vt:lpstr>'Annex M Customer Services'!Print_Area</vt:lpstr>
      <vt:lpstr>'Annex N - Internal Audit'!Print_Area</vt:lpstr>
      <vt:lpstr>'Annex P - CARGO'!Print_Area</vt:lpstr>
      <vt:lpstr>'Corporate Affairs'!Print_Area</vt:lpstr>
      <vt:lpstr>'Annex F - Airchefs'!Print_Titles</vt:lpstr>
      <vt:lpstr>'Annex F - Commercial'!Print_Titles</vt:lpstr>
      <vt:lpstr>'Annex G - Finance'!Print_Titles</vt:lpstr>
      <vt:lpstr>'Annex H -  Operations'!Print_Titles</vt:lpstr>
      <vt:lpstr>'Annex H - Human Resources'!Print_Titles</vt:lpstr>
      <vt:lpstr>'Annex P - CARGO'!Print_Titles</vt:lpstr>
    </vt:vector>
  </TitlesOfParts>
  <Company>South African Airways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Nthabiseng Ntshalintshali</dc:creator>
  <cp:lastModifiedBy>PUMZA</cp:lastModifiedBy>
  <cp:lastPrinted>2016-04-15T11:35:51Z</cp:lastPrinted>
  <dcterms:created xsi:type="dcterms:W3CDTF">2013-07-24T07:11:32Z</dcterms:created>
  <dcterms:modified xsi:type="dcterms:W3CDTF">2017-08-25T10:21:41Z</dcterms:modified>
</cp:coreProperties>
</file>