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96091590\Documents\DOCUMENTS\PARLIAMENTARY MATTERS\SUMBITTED ANSWERS\SUBMITTED ANSWERS - 2018 WRITTEN\NA\"/>
    </mc:Choice>
  </mc:AlternateContent>
  <bookViews>
    <workbookView xWindow="0" yWindow="0" windowWidth="20490" windowHeight="7755"/>
  </bookViews>
  <sheets>
    <sheet name="2016-17" sheetId="3" r:id="rId1"/>
  </sheets>
  <definedNames>
    <definedName name="V1516FY">#REF!</definedName>
    <definedName name="V1617FY">'2016-17'!$A$3:$Z$149</definedName>
    <definedName name="V2015FY">#REF!</definedName>
    <definedName name="V2016FY">#REF!</definedName>
    <definedName name="V2016YF">#REF!</definedName>
    <definedName name="V2017FY">Table12[#All]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" i="3" l="1"/>
  <c r="Y150" i="3" l="1"/>
  <c r="T150" i="3"/>
  <c r="S150" i="3"/>
  <c r="R150" i="3"/>
  <c r="Q150" i="3"/>
  <c r="P150" i="3"/>
  <c r="O150" i="3"/>
  <c r="X149" i="3"/>
  <c r="X148" i="3"/>
  <c r="Z148" i="3" s="1"/>
  <c r="X147" i="3"/>
  <c r="Z147" i="3" s="1"/>
  <c r="X146" i="3"/>
  <c r="Z146" i="3" s="1"/>
  <c r="X145" i="3"/>
  <c r="Z145" i="3" s="1"/>
  <c r="X144" i="3"/>
  <c r="Z144" i="3" s="1"/>
  <c r="X143" i="3"/>
  <c r="Z143" i="3" s="1"/>
  <c r="X142" i="3"/>
  <c r="Z142" i="3" s="1"/>
  <c r="X141" i="3"/>
  <c r="Z141" i="3" s="1"/>
  <c r="X140" i="3"/>
  <c r="Z140" i="3" s="1"/>
  <c r="X139" i="3"/>
  <c r="Z139" i="3" s="1"/>
  <c r="X138" i="3"/>
  <c r="Z138" i="3" s="1"/>
  <c r="X137" i="3"/>
  <c r="Z137" i="3" s="1"/>
  <c r="X136" i="3"/>
  <c r="Z136" i="3" s="1"/>
  <c r="X135" i="3"/>
  <c r="X134" i="3"/>
  <c r="Z134" i="3" s="1"/>
  <c r="X133" i="3"/>
  <c r="Z133" i="3" s="1"/>
  <c r="X132" i="3"/>
  <c r="Z132" i="3" s="1"/>
  <c r="X131" i="3"/>
  <c r="Z131" i="3" s="1"/>
  <c r="X130" i="3"/>
  <c r="Z130" i="3" s="1"/>
  <c r="X129" i="3"/>
  <c r="Z129" i="3" s="1"/>
  <c r="X128" i="3"/>
  <c r="Z128" i="3" s="1"/>
  <c r="X127" i="3"/>
  <c r="Z127" i="3" s="1"/>
  <c r="X126" i="3"/>
  <c r="Z126" i="3" s="1"/>
  <c r="X125" i="3"/>
  <c r="X124" i="3"/>
  <c r="X123" i="3"/>
  <c r="X122" i="3"/>
  <c r="X121" i="3"/>
  <c r="Z121" i="3" s="1"/>
  <c r="X120" i="3"/>
  <c r="Z120" i="3" s="1"/>
  <c r="X119" i="3"/>
  <c r="Z119" i="3" s="1"/>
  <c r="X118" i="3"/>
  <c r="Z118" i="3" s="1"/>
  <c r="X117" i="3"/>
  <c r="Z117" i="3" s="1"/>
  <c r="X116" i="3"/>
  <c r="Z116" i="3" s="1"/>
  <c r="X115" i="3"/>
  <c r="Z115" i="3" s="1"/>
  <c r="X114" i="3"/>
  <c r="X113" i="3"/>
  <c r="X112" i="3"/>
  <c r="X111" i="3"/>
  <c r="Z111" i="3" s="1"/>
  <c r="X110" i="3"/>
  <c r="Z110" i="3" s="1"/>
  <c r="X109" i="3"/>
  <c r="Z109" i="3" s="1"/>
  <c r="X108" i="3"/>
  <c r="Z108" i="3" s="1"/>
  <c r="X107" i="3"/>
  <c r="Z107" i="3" s="1"/>
  <c r="X106" i="3"/>
  <c r="Z106" i="3" s="1"/>
  <c r="X105" i="3"/>
  <c r="Z105" i="3" s="1"/>
  <c r="X104" i="3"/>
  <c r="Z104" i="3" s="1"/>
  <c r="X103" i="3"/>
  <c r="Z103" i="3" s="1"/>
  <c r="X102" i="3"/>
  <c r="Z102" i="3" s="1"/>
  <c r="X101" i="3"/>
  <c r="Z101" i="3" s="1"/>
  <c r="X100" i="3"/>
  <c r="Z100" i="3" s="1"/>
  <c r="X99" i="3"/>
  <c r="Z99" i="3" s="1"/>
  <c r="X98" i="3"/>
  <c r="Z98" i="3" s="1"/>
  <c r="X97" i="3"/>
  <c r="Z97" i="3" s="1"/>
  <c r="X96" i="3"/>
  <c r="Z96" i="3" s="1"/>
  <c r="X95" i="3"/>
  <c r="Z95" i="3" s="1"/>
  <c r="X94" i="3"/>
  <c r="Z94" i="3" s="1"/>
  <c r="X93" i="3"/>
  <c r="Z93" i="3" s="1"/>
  <c r="X92" i="3"/>
  <c r="Z92" i="3" s="1"/>
  <c r="X91" i="3"/>
  <c r="Z91" i="3" s="1"/>
  <c r="X90" i="3"/>
  <c r="Z90" i="3" s="1"/>
  <c r="X89" i="3"/>
  <c r="Z89" i="3" s="1"/>
  <c r="X88" i="3"/>
  <c r="Z88" i="3" s="1"/>
  <c r="X87" i="3"/>
  <c r="Z87" i="3" s="1"/>
  <c r="X86" i="3"/>
  <c r="Z86" i="3" s="1"/>
  <c r="X85" i="3"/>
  <c r="Z85" i="3" s="1"/>
  <c r="X84" i="3"/>
  <c r="X83" i="3"/>
  <c r="Z83" i="3" s="1"/>
  <c r="X82" i="3"/>
  <c r="Z82" i="3" s="1"/>
  <c r="X81" i="3"/>
  <c r="Z81" i="3" s="1"/>
  <c r="X80" i="3"/>
  <c r="Z80" i="3" s="1"/>
  <c r="X79" i="3"/>
  <c r="Z79" i="3" s="1"/>
  <c r="X78" i="3"/>
  <c r="Z78" i="3" s="1"/>
  <c r="X77" i="3"/>
  <c r="Z77" i="3" s="1"/>
  <c r="X76" i="3"/>
  <c r="Z76" i="3" s="1"/>
  <c r="X75" i="3"/>
  <c r="Z75" i="3" s="1"/>
  <c r="X74" i="3"/>
  <c r="Z74" i="3" s="1"/>
  <c r="X73" i="3"/>
  <c r="Z73" i="3" s="1"/>
  <c r="X72" i="3"/>
  <c r="Z72" i="3" s="1"/>
  <c r="X71" i="3"/>
  <c r="Z71" i="3" s="1"/>
  <c r="X70" i="3"/>
  <c r="Z70" i="3" s="1"/>
  <c r="X69" i="3"/>
  <c r="Z69" i="3" s="1"/>
  <c r="X68" i="3"/>
  <c r="Z68" i="3" s="1"/>
  <c r="X67" i="3"/>
  <c r="Z67" i="3" s="1"/>
  <c r="X66" i="3"/>
  <c r="Z66" i="3" s="1"/>
  <c r="X65" i="3"/>
  <c r="Z65" i="3" s="1"/>
  <c r="X64" i="3"/>
  <c r="Z64" i="3" s="1"/>
  <c r="X63" i="3"/>
  <c r="Z63" i="3" s="1"/>
  <c r="X62" i="3"/>
  <c r="Z62" i="3" s="1"/>
  <c r="X61" i="3"/>
  <c r="Z61" i="3" s="1"/>
  <c r="X60" i="3"/>
  <c r="Z60" i="3" s="1"/>
  <c r="X59" i="3"/>
  <c r="Z59" i="3" s="1"/>
  <c r="X58" i="3"/>
  <c r="Z58" i="3" s="1"/>
  <c r="X57" i="3"/>
  <c r="Z57" i="3" s="1"/>
  <c r="X56" i="3"/>
  <c r="Z56" i="3" s="1"/>
  <c r="X55" i="3"/>
  <c r="Z55" i="3" s="1"/>
  <c r="X54" i="3"/>
  <c r="Z54" i="3" s="1"/>
  <c r="X53" i="3"/>
  <c r="Z53" i="3" s="1"/>
  <c r="X52" i="3"/>
  <c r="Z52" i="3" s="1"/>
  <c r="X51" i="3"/>
  <c r="Z51" i="3" s="1"/>
  <c r="X50" i="3"/>
  <c r="Z50" i="3" s="1"/>
  <c r="X49" i="3"/>
  <c r="Z49" i="3" s="1"/>
  <c r="X48" i="3"/>
  <c r="Z48" i="3" s="1"/>
  <c r="X47" i="3"/>
  <c r="Z47" i="3" s="1"/>
  <c r="X46" i="3"/>
  <c r="Z46" i="3" s="1"/>
  <c r="X45" i="3"/>
  <c r="Z45" i="3" s="1"/>
  <c r="X44" i="3"/>
  <c r="Z44" i="3" s="1"/>
  <c r="X43" i="3"/>
  <c r="Z43" i="3" s="1"/>
  <c r="X42" i="3"/>
  <c r="Z42" i="3" s="1"/>
  <c r="X41" i="3"/>
  <c r="Z41" i="3" s="1"/>
  <c r="X40" i="3"/>
  <c r="Z40" i="3" s="1"/>
  <c r="X39" i="3"/>
  <c r="Z39" i="3" s="1"/>
  <c r="X38" i="3"/>
  <c r="Z38" i="3" s="1"/>
  <c r="X37" i="3"/>
  <c r="Z37" i="3" s="1"/>
  <c r="X36" i="3"/>
  <c r="Z36" i="3" s="1"/>
  <c r="X35" i="3"/>
  <c r="Z35" i="3" s="1"/>
  <c r="X34" i="3"/>
  <c r="Z34" i="3" s="1"/>
  <c r="X33" i="3"/>
  <c r="Z33" i="3" s="1"/>
  <c r="X32" i="3"/>
  <c r="Z32" i="3" s="1"/>
  <c r="X31" i="3"/>
  <c r="Z31" i="3" s="1"/>
  <c r="X30" i="3"/>
  <c r="Z30" i="3" s="1"/>
  <c r="X29" i="3"/>
  <c r="Z29" i="3" s="1"/>
  <c r="X28" i="3"/>
  <c r="Z28" i="3" s="1"/>
  <c r="X27" i="3"/>
  <c r="Z27" i="3" s="1"/>
  <c r="X26" i="3"/>
  <c r="Z26" i="3" s="1"/>
  <c r="X25" i="3"/>
  <c r="Z25" i="3" s="1"/>
  <c r="X24" i="3"/>
  <c r="Z24" i="3" s="1"/>
  <c r="X23" i="3"/>
  <c r="Z23" i="3" s="1"/>
  <c r="X22" i="3"/>
  <c r="Z22" i="3" s="1"/>
  <c r="X21" i="3"/>
  <c r="Z21" i="3" s="1"/>
  <c r="X20" i="3"/>
  <c r="Z20" i="3" s="1"/>
  <c r="X19" i="3"/>
  <c r="Z19" i="3" s="1"/>
  <c r="X18" i="3"/>
  <c r="Z18" i="3" s="1"/>
  <c r="X17" i="3"/>
  <c r="Z17" i="3" s="1"/>
  <c r="X16" i="3"/>
  <c r="Z16" i="3" s="1"/>
  <c r="X15" i="3"/>
  <c r="Z15" i="3" s="1"/>
  <c r="X14" i="3"/>
  <c r="Z14" i="3" s="1"/>
  <c r="X13" i="3"/>
  <c r="Z13" i="3" s="1"/>
  <c r="X12" i="3"/>
  <c r="Z12" i="3" s="1"/>
  <c r="X11" i="3"/>
  <c r="Z11" i="3" s="1"/>
  <c r="X10" i="3"/>
  <c r="Z10" i="3" s="1"/>
  <c r="X9" i="3"/>
  <c r="Z9" i="3" s="1"/>
  <c r="X8" i="3"/>
  <c r="Z8" i="3" s="1"/>
  <c r="X7" i="3"/>
  <c r="Z7" i="3" s="1"/>
  <c r="X6" i="3"/>
  <c r="Z6" i="3" s="1"/>
  <c r="X5" i="3"/>
  <c r="Z5" i="3" s="1"/>
  <c r="X4" i="3"/>
  <c r="X150" i="3" l="1"/>
  <c r="Z4" i="3"/>
  <c r="Z150" i="3" s="1"/>
</calcChain>
</file>

<file path=xl/sharedStrings.xml><?xml version="1.0" encoding="utf-8"?>
<sst xmlns="http://schemas.openxmlformats.org/spreadsheetml/2006/main" count="931" uniqueCount="405">
  <si>
    <t>ActItem</t>
  </si>
  <si>
    <t>UserDept</t>
  </si>
  <si>
    <t>FacilityId</t>
  </si>
  <si>
    <t>FacilityName</t>
  </si>
  <si>
    <t>FacilityType</t>
  </si>
  <si>
    <t>Town</t>
  </si>
  <si>
    <t>Latitude</t>
  </si>
  <si>
    <t>Longitude</t>
  </si>
  <si>
    <t>SiteExtent</t>
  </si>
  <si>
    <t>DRCValueAccounting - OpeningBalance</t>
  </si>
  <si>
    <t>Upgrades</t>
  </si>
  <si>
    <t>Additions</t>
  </si>
  <si>
    <t>Impairment</t>
  </si>
  <si>
    <t>Disposals</t>
  </si>
  <si>
    <t>Comment</t>
  </si>
  <si>
    <t>DRCValueAccounting - ClosingBalance</t>
  </si>
  <si>
    <t>ITEM 03</t>
  </si>
  <si>
    <t>SA ARMY</t>
  </si>
  <si>
    <t>DFZN00067</t>
  </si>
  <si>
    <t>LORDS GROUND MILITARY BASE</t>
  </si>
  <si>
    <t>MILITARY BASE</t>
  </si>
  <si>
    <t>DURBAN</t>
  </si>
  <si>
    <t>ITEM 08</t>
  </si>
  <si>
    <t>DFZN00096</t>
  </si>
  <si>
    <t>CEMETERY AT SAMSONS KLIP - NEWCASTLE</t>
  </si>
  <si>
    <t>NEWCASTLE</t>
  </si>
  <si>
    <t>ITEM 09</t>
  </si>
  <si>
    <t>DFZN00095</t>
  </si>
  <si>
    <t>CEMETERY AT FORT AMIEL - NEWCASTLE</t>
  </si>
  <si>
    <t>ITEM 10 a</t>
  </si>
  <si>
    <t>SAMHS</t>
  </si>
  <si>
    <t>DFGP00003</t>
  </si>
  <si>
    <t>1 MILITARY HOSPITAL - THABA TSHWANE</t>
  </si>
  <si>
    <t>HOSPITAL - LEVEL 2 (REGIONAL, REFERRAL)</t>
  </si>
  <si>
    <t>THABA TSHWANE</t>
  </si>
  <si>
    <t>SA AIRFORCE</t>
  </si>
  <si>
    <t>DFGP00004</t>
  </si>
  <si>
    <t>10 AIR DEPOT</t>
  </si>
  <si>
    <t>DFGP00062</t>
  </si>
  <si>
    <t>OLD MILITARY HOSPITAL TERRIAN</t>
  </si>
  <si>
    <t>VACANT PROPERTY (LAND)</t>
  </si>
  <si>
    <t>DFGP00169</t>
  </si>
  <si>
    <t>SA ARMY COLLEGE</t>
  </si>
  <si>
    <t>H Q</t>
  </si>
  <si>
    <t>DFGP00170</t>
  </si>
  <si>
    <t>REGIONAL OFFICE PRETORIA - SERVICE CORPS</t>
  </si>
  <si>
    <t>DFGP00171</t>
  </si>
  <si>
    <t>GAUTENG SIGNAL UNIT - THABA TSHWANE MILITARY BASE</t>
  </si>
  <si>
    <t>DFGP00172</t>
  </si>
  <si>
    <t>GENERAL SUPPORT BASE GARRISON</t>
  </si>
  <si>
    <t>DFGP00173</t>
  </si>
  <si>
    <t xml:space="preserve">REGIONAL FACILITY INTERFACE MANAGEMENT (RFIM) </t>
  </si>
  <si>
    <t>DFGP00174</t>
  </si>
  <si>
    <t>DEFENCE INSTITUTE - COMMAND AND STAFF COLLEGE</t>
  </si>
  <si>
    <t>DFGP00175</t>
  </si>
  <si>
    <t>WORKS REGIMENT</t>
  </si>
  <si>
    <t>DFGP00176</t>
  </si>
  <si>
    <t>TSHWANE REGIMENT - THABA TSHWANE MILITARY BASE</t>
  </si>
  <si>
    <t>DFGP00178</t>
  </si>
  <si>
    <t>THABA TSHWANE CONTROL RECON REGIMENT- OLD 2 RECON REGIMENT</t>
  </si>
  <si>
    <t>DFGP00179</t>
  </si>
  <si>
    <t>MILDENTIA</t>
  </si>
  <si>
    <t>MILITARY HEALTH FACILITY</t>
  </si>
  <si>
    <t>DFGP00180</t>
  </si>
  <si>
    <t>MILITARY HEALTH TRAINING FORMATION HQ</t>
  </si>
  <si>
    <t>TRAINING FACILITIES</t>
  </si>
  <si>
    <t>DFGP00181</t>
  </si>
  <si>
    <t>DIE VESTING - HOSPICE</t>
  </si>
  <si>
    <t>DFGP00182</t>
  </si>
  <si>
    <t>THABA TSHWANE ORAL HEALTH CLINIC</t>
  </si>
  <si>
    <t>DFGP00183</t>
  </si>
  <si>
    <t>COMMUNITY CENTRE</t>
  </si>
  <si>
    <t>DFGP00184</t>
  </si>
  <si>
    <t xml:space="preserve">SA ARMY RESERVE NODAL POINT </t>
  </si>
  <si>
    <t>DFGP00193</t>
  </si>
  <si>
    <t>JOINT SUPPORT BASE GARRISON - TRANSPORT</t>
  </si>
  <si>
    <t>DFGP00194</t>
  </si>
  <si>
    <t>DFGP00195</t>
  </si>
  <si>
    <t>THABA TSHWANE CENTRAL NEW CEMETERY</t>
  </si>
  <si>
    <t>DFGP00198</t>
  </si>
  <si>
    <t>SAMHS BAND</t>
  </si>
  <si>
    <t>DFGP00205</t>
  </si>
  <si>
    <t>SAAF CASH STORES</t>
  </si>
  <si>
    <t>WAREHOUSING</t>
  </si>
  <si>
    <t>DFGP00206</t>
  </si>
  <si>
    <t>13 PROVOST COMPANY</t>
  </si>
  <si>
    <t>DFGP00208</t>
  </si>
  <si>
    <t>MILITARY POLICE AGENCY - NORTH REGION</t>
  </si>
  <si>
    <t>DFGP00210</t>
  </si>
  <si>
    <t>PROVOST SCHOOL</t>
  </si>
  <si>
    <t>CJ OPS</t>
  </si>
  <si>
    <t>DFGP00214</t>
  </si>
  <si>
    <t>MOB AND DEMOB CENTRE - THABA TSHWANE</t>
  </si>
  <si>
    <t>DFGP00218</t>
  </si>
  <si>
    <t>THABA TSHWANE CITY HALL</t>
  </si>
  <si>
    <t>CITY HALL (WITH OFFICES)</t>
  </si>
  <si>
    <t>DFGP00223</t>
  </si>
  <si>
    <t>SERVICE CORPS SCHOOL</t>
  </si>
  <si>
    <t>DFGP00229</t>
  </si>
  <si>
    <t>DOD SCHOOL OF CATERING</t>
  </si>
  <si>
    <t>COLLEGE</t>
  </si>
  <si>
    <t>DFGP00230</t>
  </si>
  <si>
    <t>SAFI HEAD OFFICE - THABA TSHWANE</t>
  </si>
  <si>
    <t>OFFICE ACCOMMODATION</t>
  </si>
  <si>
    <t>DFGP00231</t>
  </si>
  <si>
    <t>SAFI BRANCH - THABA TSHWANE</t>
  </si>
  <si>
    <t>RETAIL</t>
  </si>
  <si>
    <t>DFGP00232</t>
  </si>
  <si>
    <t>SAFI GARAGE - THABA TSHWANE</t>
  </si>
  <si>
    <t>WORKSHOPS</t>
  </si>
  <si>
    <t>DFGP00233</t>
  </si>
  <si>
    <t>SAFI DEPOT - THABA TSHWANE</t>
  </si>
  <si>
    <t>DFGP00242</t>
  </si>
  <si>
    <t>SAFI TRANSPORT PARK AND COAL YARD</t>
  </si>
  <si>
    <t>DFGP00243</t>
  </si>
  <si>
    <t>PRETORIA MILITARY TENNIS CLUB</t>
  </si>
  <si>
    <t>RECREATIONAL FACILITY</t>
  </si>
  <si>
    <t>DFGP00244</t>
  </si>
  <si>
    <t>PRETORIA CRICKET FIELD</t>
  </si>
  <si>
    <t>DFGP00245</t>
  </si>
  <si>
    <t>PRETORIA MILITARY BOWLING GREEN</t>
  </si>
  <si>
    <t>DFGP00246</t>
  </si>
  <si>
    <t>PRETORIA MILITARY GOLF CLUB</t>
  </si>
  <si>
    <t xml:space="preserve">ITEM 10 a </t>
  </si>
  <si>
    <t>DFGP00248</t>
  </si>
  <si>
    <t>HOUSE - STEPHANUS SCHOEMAN ROAD</t>
  </si>
  <si>
    <t>HOUSING - FREE STANDING UNIT</t>
  </si>
  <si>
    <t>DFGP00249</t>
  </si>
  <si>
    <t>WARRANT OFFICERS MESS</t>
  </si>
  <si>
    <t>MESS</t>
  </si>
  <si>
    <t>DFGP00250</t>
  </si>
  <si>
    <t>PETRA LIFE CENTRE - CHURCH 1</t>
  </si>
  <si>
    <t>PLACE OF WORSHIP (CHURCH, MOSQUE, SYNAGOGUE, TEMPLE)</t>
  </si>
  <si>
    <t>DFGP00251</t>
  </si>
  <si>
    <t>AFRICAN GOSPEL CHURCH</t>
  </si>
  <si>
    <t>DFGP00252</t>
  </si>
  <si>
    <t>ST JOHNS METHODIST CHURCH</t>
  </si>
  <si>
    <t>DFGP00253</t>
  </si>
  <si>
    <t>OLD APOSTOLIC CHURCH 4A</t>
  </si>
  <si>
    <t>DFGP00254</t>
  </si>
  <si>
    <t>NEW APOSTOLIC CHURCH 4B</t>
  </si>
  <si>
    <t>DFGP00255</t>
  </si>
  <si>
    <t>APOSTOLIC FAITH MISSION</t>
  </si>
  <si>
    <t>DFGP00256</t>
  </si>
  <si>
    <t>CHARISMA PINKSTER CHURCH</t>
  </si>
  <si>
    <t>DFGP00257</t>
  </si>
  <si>
    <t>OUR LADY QUEEN OF PEACE CATHOLIC CHURCH</t>
  </si>
  <si>
    <t>DFGP00258</t>
  </si>
  <si>
    <t>ANGLIGAN CHURCH</t>
  </si>
  <si>
    <t>DFGP00259</t>
  </si>
  <si>
    <t>EMANUEL CHRISTIAN MINISTRIES - CHURCH 9</t>
  </si>
  <si>
    <t>DFGP00260</t>
  </si>
  <si>
    <t>STABLES - THABA TSHWANE</t>
  </si>
  <si>
    <t>TRAINING AREA</t>
  </si>
  <si>
    <t>DFGP00261</t>
  </si>
  <si>
    <t>EQUESTRIAN CENTRE</t>
  </si>
  <si>
    <t>DFGP00262</t>
  </si>
  <si>
    <t>PRETORIA MILITARY SPORT CLUB</t>
  </si>
  <si>
    <t>DFGP00263</t>
  </si>
  <si>
    <t>A-MESS - THABA TSHWANE</t>
  </si>
  <si>
    <t>DFGP00264</t>
  </si>
  <si>
    <t>B-MESS - THABA TSHWANE</t>
  </si>
  <si>
    <t>DFGP00265</t>
  </si>
  <si>
    <t>GERBERA MESS - THABA TSHWANE</t>
  </si>
  <si>
    <t>DFGP00266</t>
  </si>
  <si>
    <t>SA MHS TRANSPORT</t>
  </si>
  <si>
    <t>DFGP00268</t>
  </si>
  <si>
    <t>WATER TREATMENT PLANT - SEWERAGE WORKS</t>
  </si>
  <si>
    <t>WATER TREATMENT PLANT</t>
  </si>
  <si>
    <t>DFGP00276</t>
  </si>
  <si>
    <t>OLD DOG SCHOOL</t>
  </si>
  <si>
    <t>DFGP00277</t>
  </si>
  <si>
    <t>OLD DETENTION BARRACKS (DEMOLISHED)</t>
  </si>
  <si>
    <t>DFGP00278</t>
  </si>
  <si>
    <t>OLD VTH PRISON (DEMOLISHED)</t>
  </si>
  <si>
    <t>DFGP00279</t>
  </si>
  <si>
    <t>ZCC CHURCH</t>
  </si>
  <si>
    <t>DFGP00280</t>
  </si>
  <si>
    <t>LWT - JOINT SUPPORT BASE GARRISON</t>
  </si>
  <si>
    <t>DFGP00402</t>
  </si>
  <si>
    <t>IKAGENG - HOUSING</t>
  </si>
  <si>
    <t>RESIDENTIAL AREA</t>
  </si>
  <si>
    <t>DFGP00403</t>
  </si>
  <si>
    <t>MAF KAMP HOUSING</t>
  </si>
  <si>
    <t>DFGP00404</t>
  </si>
  <si>
    <t>OLD 1 MILITARY HOSPITAL HOUSING - DEMOLISHED - VACANT LAND</t>
  </si>
  <si>
    <t>DFGP00405</t>
  </si>
  <si>
    <t>RADIO UITKYK HOUSING INCLUDING FLATS</t>
  </si>
  <si>
    <t>DFGP00406</t>
  </si>
  <si>
    <t xml:space="preserve">SIDI REZEGH - HOUSING AND FLATS </t>
  </si>
  <si>
    <t>DFGP00407</t>
  </si>
  <si>
    <t>HOUSING - THABA TSHWANE CENTRAL - EAST</t>
  </si>
  <si>
    <t>DFGP00408</t>
  </si>
  <si>
    <t>HOUSING - THABA TSHWANE CENTRAL - WEST</t>
  </si>
  <si>
    <t>DFGP00450</t>
  </si>
  <si>
    <t>THABA TSHWANE INFRASTRUCTURE</t>
  </si>
  <si>
    <t>INFRASTRUCTURE (INCLUDING ROADS AND SERVICES)</t>
  </si>
  <si>
    <t>DFGP00690</t>
  </si>
  <si>
    <t>ANDRIES BRINK - PARATUS - PRIMARY SCHOOL</t>
  </si>
  <si>
    <t>SCHOOL - PRIMARY</t>
  </si>
  <si>
    <t>DFGP00691</t>
  </si>
  <si>
    <t>VOORTREKKERHOOGTE SECONDARY SCHOOL</t>
  </si>
  <si>
    <t>SCHOOL - SECONDARY</t>
  </si>
  <si>
    <t>ITEM 10 a, 10 d</t>
  </si>
  <si>
    <t>DFGP00409</t>
  </si>
  <si>
    <t>GENERAL KEMP HEUWEL - HOUSING</t>
  </si>
  <si>
    <t>ITEM 10 b</t>
  </si>
  <si>
    <t>DFGP00119</t>
  </si>
  <si>
    <t>SAAF COLLEGE</t>
  </si>
  <si>
    <t>ITEM 10 d</t>
  </si>
  <si>
    <t>DFGP00065</t>
  </si>
  <si>
    <t>EEUFEES ROAD SHOOTING RANGE</t>
  </si>
  <si>
    <t>SHOOTING RANGE</t>
  </si>
  <si>
    <t>ITEM 11</t>
  </si>
  <si>
    <t>DFGP00045</t>
  </si>
  <si>
    <t>SA ARMY HEAD QUARTERS - DEQUAR ROAD MILITARY COMPLEX</t>
  </si>
  <si>
    <t>SALVOKOP</t>
  </si>
  <si>
    <t>DFGP00049</t>
  </si>
  <si>
    <t>OLD PUMP STATION - DEQUAR ROAD MILITARY COMPLEX</t>
  </si>
  <si>
    <t>DFGP00050</t>
  </si>
  <si>
    <t>3RD STREET SOCCER FIELD - DEQUAR ROAD MILITARY COMPLEX</t>
  </si>
  <si>
    <t>DFGP00300</t>
  </si>
  <si>
    <t>ARTILLARY ROAD HOUSING - SALVOKOP</t>
  </si>
  <si>
    <t>DFGP00301</t>
  </si>
  <si>
    <t>DEQUAR ROAD HOUSING - SALVOKOP</t>
  </si>
  <si>
    <t>ITEM 11, 12</t>
  </si>
  <si>
    <t>DFGP00121</t>
  </si>
  <si>
    <t>SAAF HEAD QUARTERS</t>
  </si>
  <si>
    <t>ITEM 12</t>
  </si>
  <si>
    <t>DFGP00051</t>
  </si>
  <si>
    <t>MILITARY HEALTH BASE DEPOT - DEQUAR ROAD MILITARY COMPLEX</t>
  </si>
  <si>
    <t>DFGP00052</t>
  </si>
  <si>
    <t>DEQUAR RD SUB STATION - DEQUAR ROAD MILITARY COMPLEX</t>
  </si>
  <si>
    <t>POWER DISTRIBUTION (TRANSFORMER, SWITCHING)</t>
  </si>
  <si>
    <t>DFGP00102</t>
  </si>
  <si>
    <t>MILITARY HEALTH PROCUREMENT UNIT</t>
  </si>
  <si>
    <t>DFGP00136</t>
  </si>
  <si>
    <t>SA ARMY FORMATIONS HEAD QUARTERS</t>
  </si>
  <si>
    <t>DFGP00137</t>
  </si>
  <si>
    <t>OLD 91 AMMUNITION DEPOT</t>
  </si>
  <si>
    <t>DFGP00138</t>
  </si>
  <si>
    <t>REGIMENT NOORD TRANSVAAL</t>
  </si>
  <si>
    <t>DFGP00185</t>
  </si>
  <si>
    <t>NATIONAL CEREMONIAL GUARD</t>
  </si>
  <si>
    <t>DFGP00302</t>
  </si>
  <si>
    <t>PATRIOT STREET HOUSING - SALVOKOP</t>
  </si>
  <si>
    <t>DFGP00303</t>
  </si>
  <si>
    <t>RADIO SIGNAL UNIT - SAPS - SALVOKOP</t>
  </si>
  <si>
    <t>DFGP00304</t>
  </si>
  <si>
    <t>MAGAZINE STREET HOUSING - SALVOKOP</t>
  </si>
  <si>
    <t>ITEM 15</t>
  </si>
  <si>
    <t>DFNW00011</t>
  </si>
  <si>
    <t>GEN DE LA REY TRAINING AREA</t>
  </si>
  <si>
    <t>POTCHEFSTROOM</t>
  </si>
  <si>
    <t>DFNW00038</t>
  </si>
  <si>
    <t>POTCHEFSTROOM MILITARY BASE</t>
  </si>
  <si>
    <t>DFNW00040</t>
  </si>
  <si>
    <t>SA ARMY SUPPORT BASE  - POTCHEFSTROOM</t>
  </si>
  <si>
    <t>DFNW00041</t>
  </si>
  <si>
    <t>HIGH SITE - VAALKOP BASE TRAINING AREA</t>
  </si>
  <si>
    <t>HIGH SITE</t>
  </si>
  <si>
    <t>ITEM 18</t>
  </si>
  <si>
    <t>BLOEMFONTEIN</t>
  </si>
  <si>
    <t>DFFS00124</t>
  </si>
  <si>
    <t>1 SPECIAL SERVICE BATTALION</t>
  </si>
  <si>
    <t>DFFS00129</t>
  </si>
  <si>
    <t>OLD GENERAL DE WET SCHOOL</t>
  </si>
  <si>
    <t>DFFS00130</t>
  </si>
  <si>
    <t>FREE STATE SIGNAL UNIT</t>
  </si>
  <si>
    <t>DFFS00132</t>
  </si>
  <si>
    <t>C J OPS TACTICAL HEAD QUARTERS - TEMPE</t>
  </si>
  <si>
    <t>DFFS00155</t>
  </si>
  <si>
    <t>CENTRAL MILITARY CORRECTIONAL FACILITY</t>
  </si>
  <si>
    <t>CORRECTIONAL CENTRE</t>
  </si>
  <si>
    <t>DFFS00159</t>
  </si>
  <si>
    <t>SAFI BRANCH - TEMPE MILITARY BASE</t>
  </si>
  <si>
    <t>DFFS00165</t>
  </si>
  <si>
    <t>BLOEMFONTEIN MILITARY POLICE AREA OFFICE</t>
  </si>
  <si>
    <t>ITEM 24, 25</t>
  </si>
  <si>
    <t>DFWC00180</t>
  </si>
  <si>
    <t>FORT WYNYARD MILITARY BASE</t>
  </si>
  <si>
    <t>CAPE TOWN</t>
  </si>
  <si>
    <t>ITEM 26</t>
  </si>
  <si>
    <t>DFWC00330</t>
  </si>
  <si>
    <t>TAMBOERSKLOOF MAGAZINE</t>
  </si>
  <si>
    <t>MONUMENT</t>
  </si>
  <si>
    <t>ITEM 28, 29, 31</t>
  </si>
  <si>
    <t>SA NAVY</t>
  </si>
  <si>
    <t>DFWC00153</t>
  </si>
  <si>
    <t>LION BATTERY</t>
  </si>
  <si>
    <t>ITEM 30</t>
  </si>
  <si>
    <t>DFWC00324</t>
  </si>
  <si>
    <t>LION BATTERY FIRE COMMAND POST</t>
  </si>
  <si>
    <t>OPERATIONAL FACILITY</t>
  </si>
  <si>
    <t>ITEM 32</t>
  </si>
  <si>
    <t>DFWC00028</t>
  </si>
  <si>
    <t>CASTLE OF GOOD HOPE</t>
  </si>
  <si>
    <t>HISTORICAL MILITARY BASE</t>
  </si>
  <si>
    <t>ITEM 39</t>
  </si>
  <si>
    <t>DFWC00139</t>
  </si>
  <si>
    <t>WYNBERG MILITARY BASE</t>
  </si>
  <si>
    <t>DFWC00140</t>
  </si>
  <si>
    <t>2 MILITARY HOSPITAL - WYNBERG MILITARY BASE</t>
  </si>
  <si>
    <t>ITEM 44</t>
  </si>
  <si>
    <t>DFWC00154</t>
  </si>
  <si>
    <t>LOWER NORTH BATTERY</t>
  </si>
  <si>
    <t>SIMONS TOWN</t>
  </si>
  <si>
    <t>DFWC00315</t>
  </si>
  <si>
    <t>MIDDLE NORTH BATTERY</t>
  </si>
  <si>
    <t>ITEM 45</t>
  </si>
  <si>
    <t>DFWC00155</t>
  </si>
  <si>
    <t>MARITIME REACTION SQUADRON - LOWER SCALA</t>
  </si>
  <si>
    <t>NAVAL BASE</t>
  </si>
  <si>
    <t>ITEM 47</t>
  </si>
  <si>
    <t>DFWC00295</t>
  </si>
  <si>
    <t>N.B.C.D SCHOOL</t>
  </si>
  <si>
    <t>DFWC00305</t>
  </si>
  <si>
    <t>SCALA BARRACKS - UPPER SCALA</t>
  </si>
  <si>
    <t>ITEM 48</t>
  </si>
  <si>
    <t>DFWC00102</t>
  </si>
  <si>
    <t>PALACE BARAKS</t>
  </si>
  <si>
    <t>DFWC00162</t>
  </si>
  <si>
    <t>FLATS - PALACE HILL - SIMONS TOWN</t>
  </si>
  <si>
    <t>HOUSING - SIMPLEX / DUPLEX FLATS</t>
  </si>
  <si>
    <t>DFWC00163</t>
  </si>
  <si>
    <t>HOUSING - PARADISE ROAD - SIMONS TOWN</t>
  </si>
  <si>
    <t>DFWC00294</t>
  </si>
  <si>
    <t>MILITARY POLICE PARKING</t>
  </si>
  <si>
    <t>PARKING</t>
  </si>
  <si>
    <t>ITEM 49, 50</t>
  </si>
  <si>
    <t>DFWC00133</t>
  </si>
  <si>
    <t>WATERFALL BARRACKS</t>
  </si>
  <si>
    <t>DFWC00265</t>
  </si>
  <si>
    <t>ARSENAL ROAD HOUSING</t>
  </si>
  <si>
    <t>DFWC00273</t>
  </si>
  <si>
    <t>EBEKA HOUSE</t>
  </si>
  <si>
    <t>HOUSING - SINGLE QUARTERS</t>
  </si>
  <si>
    <t>DFWC00308</t>
  </si>
  <si>
    <t xml:space="preserve">SIMONS TOWN PROCUREMENT SERVICE CENTRE </t>
  </si>
  <si>
    <t>ITEM 52</t>
  </si>
  <si>
    <t>DFWC00089</t>
  </si>
  <si>
    <t>NAVAL BASE SIMONS TOWN - EAST YARD</t>
  </si>
  <si>
    <t>DFWC00166</t>
  </si>
  <si>
    <t>SAS HUGO BIERMANN</t>
  </si>
  <si>
    <t>HOUSING - FLATS (MULTI STOREY)</t>
  </si>
  <si>
    <t>DFWC00277</t>
  </si>
  <si>
    <t>SEAFORTH FUEL FARM AREA</t>
  </si>
  <si>
    <t>DFWC00278</t>
  </si>
  <si>
    <t>GARDEN OF REMEMBERANCE (QUEENS BATTERY)</t>
  </si>
  <si>
    <t>DFWC00280</t>
  </si>
  <si>
    <t>INSTITUTE FOR MARITIME MEDICINE</t>
  </si>
  <si>
    <t>DFWC00296</t>
  </si>
  <si>
    <t>NAVAL SWIMMING POOL</t>
  </si>
  <si>
    <t>DFWC00309</t>
  </si>
  <si>
    <t xml:space="preserve">SIMONS TOWN SPORTS COMPLEX </t>
  </si>
  <si>
    <t>ITEM 53</t>
  </si>
  <si>
    <t>DFWC00165</t>
  </si>
  <si>
    <t>SAN BARRACKS - SIMONSBERG H Q</t>
  </si>
  <si>
    <t>DFWC00276</t>
  </si>
  <si>
    <t>FLEET QUALITY ASSURANCE DIVISION - UNDERWATER RANGES</t>
  </si>
  <si>
    <t>NrHeritage Buildings</t>
  </si>
  <si>
    <t>Nr Buildings</t>
  </si>
  <si>
    <t>Construction Area</t>
  </si>
  <si>
    <t>Reconstruction Value</t>
  </si>
  <si>
    <t>PriorYear Adjustments</t>
  </si>
  <si>
    <t>Transaction Date</t>
  </si>
  <si>
    <t>Financial Year</t>
  </si>
  <si>
    <t>HERITAGE ASSETS</t>
  </si>
  <si>
    <t>BUILDING AND OTHER STRUCTURES</t>
  </si>
  <si>
    <t>Condition Rating</t>
  </si>
  <si>
    <t>CEMETERY</t>
  </si>
  <si>
    <t>2016/2017</t>
  </si>
  <si>
    <t xml:space="preserve">THABA TSHWANE (OLD NO 1) MILITARY CEMETERY </t>
  </si>
  <si>
    <t>ITEM 10 e</t>
  </si>
  <si>
    <t>DFGP00463</t>
  </si>
  <si>
    <t>PUMPING STATION - GROENKLOOF</t>
  </si>
  <si>
    <t>Item 21</t>
  </si>
  <si>
    <t>DFWC00337</t>
  </si>
  <si>
    <t>OLD POSITION FINDING STATION - SEA POINT EAST</t>
  </si>
  <si>
    <t>SEA POINT</t>
  </si>
  <si>
    <t>Item 22</t>
  </si>
  <si>
    <t>DFWC00336</t>
  </si>
  <si>
    <t>COLE POINT - SIMONS TOWN</t>
  </si>
  <si>
    <t>DFWC00338</t>
  </si>
  <si>
    <t>OLD ALTERNATIVE PORT WAR SIGNAL STATION - SEA POINT EAST</t>
  </si>
  <si>
    <t>Item 41</t>
  </si>
  <si>
    <t>DFWC00332</t>
  </si>
  <si>
    <t>BLOCKHOUSE BATTERY AND GUNS - HOUTBAY - EAST SIDE</t>
  </si>
  <si>
    <t>HOUT BAY</t>
  </si>
  <si>
    <t>Item 42</t>
  </si>
  <si>
    <t>DFWC00333</t>
  </si>
  <si>
    <t>OLD FORT BLOCKHOUSES AND GUNS - HOUTBAY - WEST SIDE</t>
  </si>
  <si>
    <t>Item 43</t>
  </si>
  <si>
    <t>DFWC00334</t>
  </si>
  <si>
    <t>BAILEYS COTTAGE - MUIZENBERG</t>
  </si>
  <si>
    <t>MUIZENBERG</t>
  </si>
  <si>
    <t>DFWC00335</t>
  </si>
  <si>
    <t>PART OF PLOT 2 - MUIZENBERG</t>
  </si>
  <si>
    <t>Item 48</t>
  </si>
  <si>
    <t>DFWC00317</t>
  </si>
  <si>
    <t>PALACE HILL RESERVOIR - SIMONS TOWN</t>
  </si>
  <si>
    <t>RESERVOIR</t>
  </si>
  <si>
    <t>Item 54</t>
  </si>
  <si>
    <t>DFWC00320</t>
  </si>
  <si>
    <t>SIMONSBERG BUNKERS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</si>
</sst>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 * #,##0.00_ ;_ * \-#,##0.00_ ;_ * &quot;-&quot;??_ ;_ @_ "/>
    <numFmt numFmtId="165" formatCode="0.000000"/>
    <numFmt numFmtId="166" formatCode="0.0"/>
    <numFmt numFmtId="167" formatCode="_(&quot;R&quot;* #,##0.00_);_(&quot;R&quot;* \(#,##0.00\);_(&quot;R&quot;* &quot;-&quot;??_);_(@_)"/>
    <numFmt numFmtId="168" formatCode="&quot;R&quot;\ 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7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7" fontId="2" fillId="0" borderId="0" xfId="1" applyNumberFormat="1" applyFont="1" applyBorder="1" applyAlignment="1">
      <alignment horizontal="center" vertical="center" wrapText="1"/>
    </xf>
    <xf numFmtId="0" fontId="2" fillId="0" borderId="0" xfId="0" applyFont="1" applyBorder="1"/>
    <xf numFmtId="165" fontId="2" fillId="0" borderId="0" xfId="0" applyNumberFormat="1" applyFont="1" applyBorder="1"/>
    <xf numFmtId="166" fontId="2" fillId="0" borderId="0" xfId="0" applyNumberFormat="1" applyFont="1" applyBorder="1"/>
    <xf numFmtId="167" fontId="2" fillId="0" borderId="0" xfId="1" applyNumberFormat="1" applyFont="1" applyBorder="1"/>
    <xf numFmtId="43" fontId="2" fillId="0" borderId="0" xfId="1" applyFont="1" applyFill="1" applyBorder="1"/>
    <xf numFmtId="43" fontId="2" fillId="0" borderId="0" xfId="1" applyFont="1" applyBorder="1"/>
    <xf numFmtId="49" fontId="2" fillId="0" borderId="0" xfId="1" applyNumberFormat="1" applyFont="1" applyBorder="1" applyAlignment="1">
      <alignment horizontal="center"/>
    </xf>
    <xf numFmtId="43" fontId="2" fillId="0" borderId="0" xfId="1" applyFont="1" applyBorder="1" applyAlignment="1">
      <alignment horizontal="center"/>
    </xf>
    <xf numFmtId="0" fontId="2" fillId="0" borderId="0" xfId="1" applyNumberFormat="1" applyFont="1" applyBorder="1" applyAlignment="1">
      <alignment horizontal="center"/>
    </xf>
    <xf numFmtId="167" fontId="2" fillId="0" borderId="0" xfId="1" applyNumberFormat="1" applyFont="1" applyFill="1" applyBorder="1"/>
    <xf numFmtId="167" fontId="3" fillId="0" borderId="0" xfId="1" applyNumberFormat="1" applyFont="1" applyBorder="1"/>
    <xf numFmtId="0" fontId="4" fillId="0" borderId="0" xfId="0" applyFont="1" applyBorder="1"/>
    <xf numFmtId="165" fontId="4" fillId="0" borderId="0" xfId="0" applyNumberFormat="1" applyFont="1" applyBorder="1"/>
    <xf numFmtId="166" fontId="4" fillId="0" borderId="0" xfId="0" applyNumberFormat="1" applyFont="1" applyBorder="1"/>
    <xf numFmtId="167" fontId="4" fillId="0" borderId="0" xfId="1" applyNumberFormat="1" applyFont="1" applyBorder="1"/>
    <xf numFmtId="43" fontId="4" fillId="0" borderId="0" xfId="1" applyFont="1" applyFill="1" applyBorder="1"/>
    <xf numFmtId="167" fontId="4" fillId="0" borderId="0" xfId="1" applyNumberFormat="1" applyFont="1" applyFill="1" applyBorder="1"/>
    <xf numFmtId="43" fontId="4" fillId="0" borderId="0" xfId="1" applyFont="1" applyBorder="1"/>
    <xf numFmtId="43" fontId="4" fillId="0" borderId="0" xfId="1" applyFont="1" applyBorder="1" applyAlignment="1">
      <alignment horizontal="center"/>
    </xf>
    <xf numFmtId="0" fontId="0" fillId="0" borderId="0" xfId="0" applyFill="1"/>
    <xf numFmtId="168" fontId="0" fillId="0" borderId="0" xfId="0" applyNumberFormat="1"/>
  </cellXfs>
  <cellStyles count="3">
    <cellStyle name="Comma" xfId="1" builtinId="3"/>
    <cellStyle name="Comma 3" xfId="2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7" formatCode="_(&quot;R&quot;* #,##0.00_);_(&quot;R&quot;* \(#,##0.00\);_(&quot;R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7" formatCode="_(&quot;R&quot;* #,##0.00_);_(&quot;R&quot;* \(#,##0.00\);_(&quot;R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7" formatCode="_(&quot;R&quot;* #,##0.00_);_(&quot;R&quot;* \(#,##0.00\);_(&quot;R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7" formatCode="_(&quot;R&quot;* #,##0.00_);_(&quot;R&quot;* \(#,##0.00\);_(&quot;R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7" formatCode="_(&quot;R&quot;* #,##0.00_);_(&quot;R&quot;* \(#,##0.00\);_(&quot;R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7" formatCode="_(&quot;R&quot;* #,##0.00_);_(&quot;R&quot;* \(#,##0.00\);_(&quot;R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border outline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border outline="0">
        <bottom style="dashed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2" displayName="Table12" ref="A3:Z150" totalsRowShown="0" headerRowBorderDxfId="27" tableBorderDxfId="26">
  <autoFilter ref="A3:Z150"/>
  <tableColumns count="26">
    <tableColumn id="3" name="FacilityId" dataDxfId="25"/>
    <tableColumn id="1" name="ActItem" dataDxfId="24"/>
    <tableColumn id="2" name="UserDept" dataDxfId="23"/>
    <tableColumn id="4" name="FacilityName" dataDxfId="22"/>
    <tableColumn id="5" name="FacilityType" dataDxfId="21"/>
    <tableColumn id="6" name="Town" dataDxfId="20"/>
    <tableColumn id="7" name="Latitude" dataDxfId="19"/>
    <tableColumn id="8" name="Longitude" dataDxfId="18"/>
    <tableColumn id="9" name="SiteExtent" dataDxfId="17"/>
    <tableColumn id="10" name="NrHeritage Buildings" dataDxfId="16"/>
    <tableColumn id="11" name="Nr Buildings" dataDxfId="15"/>
    <tableColumn id="12" name="Construction Area" dataDxfId="14"/>
    <tableColumn id="13" name="Condition Rating" dataDxfId="13"/>
    <tableColumn id="14" name="Reconstruction Value" dataDxfId="12" dataCellStyle="Comma"/>
    <tableColumn id="15" name="DRCValueAccounting - OpeningBalance" dataDxfId="11" dataCellStyle="Comma"/>
    <tableColumn id="16" name="Upgrades" dataDxfId="10" dataCellStyle="Comma"/>
    <tableColumn id="17" name="Additions" dataDxfId="9" dataCellStyle="Comma"/>
    <tableColumn id="18" name="Impairment" dataDxfId="8" dataCellStyle="Comma"/>
    <tableColumn id="19" name="PriorYear Adjustments" dataDxfId="7" dataCellStyle="Comma"/>
    <tableColumn id="20" name="Disposals" dataDxfId="6" dataCellStyle="Comma"/>
    <tableColumn id="21" name="Comment" dataDxfId="5" dataCellStyle="Comma"/>
    <tableColumn id="22" name="Transaction Date" dataDxfId="4" dataCellStyle="Comma"/>
    <tableColumn id="23" name="Financial Year" dataDxfId="3" dataCellStyle="Comma"/>
    <tableColumn id="24" name="DRCValueAccounting - ClosingBalance" dataDxfId="2" dataCellStyle="Comma"/>
    <tableColumn id="25" name="HERITAGE ASSETS" dataDxfId="1" dataCellStyle="Comma"/>
    <tableColumn id="26" name="BUILDING AND OTHER STRUCTURES" dataDxfId="0" dataCellStyle="Comm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0"/>
  <sheetViews>
    <sheetView tabSelected="1" workbookViewId="0">
      <selection activeCell="P152" sqref="P152"/>
    </sheetView>
  </sheetViews>
  <sheetFormatPr defaultRowHeight="15" x14ac:dyDescent="0.25"/>
  <cols>
    <col min="1" max="1" width="11.28515625" customWidth="1"/>
    <col min="2" max="2" width="12.28515625" bestFit="1" customWidth="1"/>
    <col min="3" max="3" width="11.140625" customWidth="1"/>
    <col min="5" max="5" width="39.42578125" customWidth="1"/>
    <col min="6" max="6" width="24" customWidth="1"/>
    <col min="7" max="7" width="14.140625" bestFit="1" customWidth="1"/>
    <col min="8" max="8" width="11.28515625" bestFit="1" customWidth="1"/>
    <col min="9" max="9" width="12.42578125" bestFit="1" customWidth="1"/>
    <col min="10" max="10" width="12.85546875" bestFit="1" customWidth="1"/>
    <col min="11" max="11" width="13.42578125" bestFit="1" customWidth="1"/>
    <col min="12" max="12" width="12" bestFit="1" customWidth="1"/>
    <col min="13" max="13" width="13.42578125" bestFit="1" customWidth="1"/>
    <col min="14" max="14" width="18" customWidth="1"/>
    <col min="15" max="15" width="19.140625" customWidth="1"/>
    <col min="16" max="16" width="17" customWidth="1"/>
    <col min="17" max="17" width="16.28515625" style="26" customWidth="1"/>
    <col min="18" max="18" width="16.28515625" customWidth="1"/>
    <col min="19" max="19" width="13" style="26" customWidth="1"/>
    <col min="20" max="20" width="12.28515625" customWidth="1"/>
    <col min="22" max="22" width="11.42578125" customWidth="1"/>
    <col min="24" max="24" width="21.28515625" customWidth="1"/>
    <col min="25" max="25" width="19.28515625" customWidth="1"/>
    <col min="26" max="26" width="20" customWidth="1"/>
    <col min="27" max="27" width="19.140625" bestFit="1" customWidth="1"/>
  </cols>
  <sheetData>
    <row r="1" spans="1:26" x14ac:dyDescent="0.25">
      <c r="O1" s="27">
        <f>SUBTOTAL(109,O4:O149)</f>
        <v>14467425547.775801</v>
      </c>
    </row>
    <row r="2" spans="1:26" x14ac:dyDescent="0.25">
      <c r="A2">
        <v>1</v>
      </c>
      <c r="B2">
        <v>2</v>
      </c>
      <c r="C2">
        <v>3</v>
      </c>
      <c r="D2">
        <v>4</v>
      </c>
      <c r="E2">
        <v>5</v>
      </c>
      <c r="F2">
        <v>6</v>
      </c>
      <c r="G2">
        <v>7</v>
      </c>
      <c r="H2">
        <v>8</v>
      </c>
      <c r="I2">
        <v>9</v>
      </c>
      <c r="J2">
        <v>10</v>
      </c>
      <c r="K2">
        <v>11</v>
      </c>
      <c r="L2">
        <v>12</v>
      </c>
      <c r="M2">
        <v>13</v>
      </c>
      <c r="N2">
        <v>14</v>
      </c>
      <c r="O2">
        <v>15</v>
      </c>
      <c r="P2">
        <v>16</v>
      </c>
      <c r="Q2">
        <v>17</v>
      </c>
      <c r="R2">
        <v>18</v>
      </c>
      <c r="S2">
        <v>19</v>
      </c>
      <c r="T2">
        <v>20</v>
      </c>
      <c r="U2">
        <v>21</v>
      </c>
      <c r="V2">
        <v>22</v>
      </c>
      <c r="W2">
        <v>23</v>
      </c>
      <c r="X2">
        <v>24</v>
      </c>
      <c r="Y2">
        <v>25</v>
      </c>
      <c r="Z2">
        <v>26</v>
      </c>
    </row>
    <row r="3" spans="1:26" ht="24.95" customHeight="1" x14ac:dyDescent="0.25">
      <c r="A3" s="1" t="s">
        <v>2</v>
      </c>
      <c r="B3" s="1" t="s">
        <v>0</v>
      </c>
      <c r="C3" s="1" t="s">
        <v>1</v>
      </c>
      <c r="D3" s="1" t="s">
        <v>3</v>
      </c>
      <c r="E3" s="1" t="s">
        <v>4</v>
      </c>
      <c r="F3" s="1" t="s">
        <v>5</v>
      </c>
      <c r="G3" s="2" t="s">
        <v>6</v>
      </c>
      <c r="H3" s="2" t="s">
        <v>7</v>
      </c>
      <c r="I3" s="3" t="s">
        <v>8</v>
      </c>
      <c r="J3" s="1" t="s">
        <v>360</v>
      </c>
      <c r="K3" s="1" t="s">
        <v>361</v>
      </c>
      <c r="L3" s="1" t="s">
        <v>362</v>
      </c>
      <c r="M3" s="1" t="s">
        <v>369</v>
      </c>
      <c r="N3" s="4" t="s">
        <v>363</v>
      </c>
      <c r="O3" s="4" t="s">
        <v>9</v>
      </c>
      <c r="P3" s="5" t="s">
        <v>10</v>
      </c>
      <c r="Q3" s="4" t="s">
        <v>11</v>
      </c>
      <c r="R3" s="5" t="s">
        <v>12</v>
      </c>
      <c r="S3" s="1" t="s">
        <v>364</v>
      </c>
      <c r="T3" s="1" t="s">
        <v>13</v>
      </c>
      <c r="U3" s="1" t="s">
        <v>14</v>
      </c>
      <c r="V3" s="1" t="s">
        <v>365</v>
      </c>
      <c r="W3" s="1" t="s">
        <v>366</v>
      </c>
      <c r="X3" s="6" t="s">
        <v>15</v>
      </c>
      <c r="Y3" s="6" t="s">
        <v>367</v>
      </c>
      <c r="Z3" s="6" t="s">
        <v>368</v>
      </c>
    </row>
    <row r="4" spans="1:26" ht="12" customHeight="1" x14ac:dyDescent="0.25">
      <c r="A4" s="7" t="s">
        <v>18</v>
      </c>
      <c r="B4" s="7" t="s">
        <v>16</v>
      </c>
      <c r="C4" s="7" t="s">
        <v>17</v>
      </c>
      <c r="D4" s="7" t="s">
        <v>19</v>
      </c>
      <c r="E4" s="7" t="s">
        <v>20</v>
      </c>
      <c r="F4" s="7" t="s">
        <v>21</v>
      </c>
      <c r="G4" s="8">
        <v>-29.851708330555599</v>
      </c>
      <c r="H4" s="8">
        <v>31.022972194444399</v>
      </c>
      <c r="I4" s="9">
        <v>22367.279999999999</v>
      </c>
      <c r="J4" s="7">
        <v>22</v>
      </c>
      <c r="K4" s="7">
        <v>28</v>
      </c>
      <c r="L4" s="7">
        <v>7007.4099999999989</v>
      </c>
      <c r="M4" s="7">
        <v>3.8</v>
      </c>
      <c r="N4" s="10">
        <v>34865139.597800002</v>
      </c>
      <c r="O4" s="10">
        <v>32958357.783299997</v>
      </c>
      <c r="P4" s="11">
        <v>0</v>
      </c>
      <c r="Q4" s="10">
        <v>0</v>
      </c>
      <c r="R4" s="11">
        <v>0</v>
      </c>
      <c r="S4" s="12">
        <v>0</v>
      </c>
      <c r="T4" s="12">
        <v>0</v>
      </c>
      <c r="U4" s="12"/>
      <c r="V4" s="12"/>
      <c r="W4" s="13"/>
      <c r="X4" s="10">
        <f t="shared" ref="X4:X35" si="0">SUM(O4:T4)</f>
        <v>32958357.783299997</v>
      </c>
      <c r="Y4" s="10">
        <v>31063964.379399996</v>
      </c>
      <c r="Z4" s="10">
        <f t="shared" ref="Z4:Z35" si="1">+X4-Y4</f>
        <v>1894393.4039000012</v>
      </c>
    </row>
    <row r="5" spans="1:26" ht="12" customHeight="1" x14ac:dyDescent="0.25">
      <c r="A5" s="7" t="s">
        <v>23</v>
      </c>
      <c r="B5" s="7" t="s">
        <v>22</v>
      </c>
      <c r="C5" s="7" t="s">
        <v>17</v>
      </c>
      <c r="D5" s="7" t="s">
        <v>24</v>
      </c>
      <c r="E5" s="7" t="s">
        <v>370</v>
      </c>
      <c r="F5" s="7" t="s">
        <v>25</v>
      </c>
      <c r="G5" s="8">
        <v>-27.518497</v>
      </c>
      <c r="H5" s="8">
        <v>29.8770722222222</v>
      </c>
      <c r="I5" s="9">
        <v>875.34</v>
      </c>
      <c r="J5" s="7">
        <v>0</v>
      </c>
      <c r="K5" s="7">
        <v>0</v>
      </c>
      <c r="L5" s="7"/>
      <c r="M5" s="7">
        <v>3.4</v>
      </c>
      <c r="N5" s="10">
        <v>89657.5</v>
      </c>
      <c r="O5" s="10">
        <v>87399.0625</v>
      </c>
      <c r="P5" s="11">
        <v>0</v>
      </c>
      <c r="Q5" s="10">
        <v>0</v>
      </c>
      <c r="R5" s="11">
        <v>0</v>
      </c>
      <c r="S5" s="12">
        <v>0</v>
      </c>
      <c r="T5" s="12">
        <v>0</v>
      </c>
      <c r="U5" s="12"/>
      <c r="V5" s="12"/>
      <c r="W5" s="14"/>
      <c r="X5" s="10">
        <f t="shared" si="0"/>
        <v>87399.0625</v>
      </c>
      <c r="Y5" s="10">
        <v>87399.0625</v>
      </c>
      <c r="Z5" s="10">
        <f t="shared" si="1"/>
        <v>0</v>
      </c>
    </row>
    <row r="6" spans="1:26" ht="12" customHeight="1" x14ac:dyDescent="0.25">
      <c r="A6" s="7" t="s">
        <v>27</v>
      </c>
      <c r="B6" s="7" t="s">
        <v>26</v>
      </c>
      <c r="C6" s="7" t="s">
        <v>17</v>
      </c>
      <c r="D6" s="7" t="s">
        <v>28</v>
      </c>
      <c r="E6" s="7" t="s">
        <v>370</v>
      </c>
      <c r="F6" s="7" t="s">
        <v>25</v>
      </c>
      <c r="G6" s="8">
        <v>-27.742294000000001</v>
      </c>
      <c r="H6" s="8">
        <v>29.919044444444399</v>
      </c>
      <c r="I6" s="9">
        <v>452701.17</v>
      </c>
      <c r="J6" s="7">
        <v>2</v>
      </c>
      <c r="K6" s="7">
        <v>2</v>
      </c>
      <c r="L6" s="7"/>
      <c r="M6" s="7">
        <v>3.9</v>
      </c>
      <c r="N6" s="10">
        <v>209413.5</v>
      </c>
      <c r="O6" s="10">
        <v>203312.45610000001</v>
      </c>
      <c r="P6" s="11">
        <v>0</v>
      </c>
      <c r="Q6" s="10">
        <v>0</v>
      </c>
      <c r="R6" s="11">
        <v>0</v>
      </c>
      <c r="S6" s="12">
        <v>0</v>
      </c>
      <c r="T6" s="12">
        <v>0</v>
      </c>
      <c r="U6" s="12"/>
      <c r="V6" s="12"/>
      <c r="W6" s="14"/>
      <c r="X6" s="10">
        <f t="shared" si="0"/>
        <v>203312.45610000001</v>
      </c>
      <c r="Y6" s="10">
        <v>203312.45610000001</v>
      </c>
      <c r="Z6" s="10">
        <f t="shared" si="1"/>
        <v>0</v>
      </c>
    </row>
    <row r="7" spans="1:26" ht="12" customHeight="1" x14ac:dyDescent="0.25">
      <c r="A7" s="7" t="s">
        <v>31</v>
      </c>
      <c r="B7" s="7" t="s">
        <v>29</v>
      </c>
      <c r="C7" s="7" t="s">
        <v>30</v>
      </c>
      <c r="D7" s="7" t="s">
        <v>32</v>
      </c>
      <c r="E7" s="7" t="s">
        <v>33</v>
      </c>
      <c r="F7" s="7" t="s">
        <v>34</v>
      </c>
      <c r="G7" s="8">
        <v>-25.778027999999999</v>
      </c>
      <c r="H7" s="8">
        <v>28.159938888888899</v>
      </c>
      <c r="I7" s="9">
        <v>255713.89</v>
      </c>
      <c r="J7" s="7">
        <v>0</v>
      </c>
      <c r="K7" s="7">
        <v>84</v>
      </c>
      <c r="L7" s="7">
        <v>102771.54809999996</v>
      </c>
      <c r="M7" s="7">
        <v>3.7</v>
      </c>
      <c r="N7" s="10">
        <v>1090129202.7067001</v>
      </c>
      <c r="O7" s="10">
        <v>1496813510.7075</v>
      </c>
      <c r="P7" s="11">
        <v>0</v>
      </c>
      <c r="Q7" s="10">
        <v>6497348</v>
      </c>
      <c r="R7" s="11">
        <v>0</v>
      </c>
      <c r="S7" s="12">
        <v>0</v>
      </c>
      <c r="T7" s="12">
        <v>0</v>
      </c>
      <c r="U7" s="12"/>
      <c r="V7" s="12"/>
      <c r="W7" s="15" t="s">
        <v>371</v>
      </c>
      <c r="X7" s="10">
        <f t="shared" si="0"/>
        <v>1503310858.7075</v>
      </c>
      <c r="Y7" s="10">
        <v>0</v>
      </c>
      <c r="Z7" s="10">
        <f t="shared" si="1"/>
        <v>1503310858.7075</v>
      </c>
    </row>
    <row r="8" spans="1:26" ht="12" customHeight="1" x14ac:dyDescent="0.25">
      <c r="A8" s="7" t="s">
        <v>36</v>
      </c>
      <c r="B8" s="7" t="s">
        <v>29</v>
      </c>
      <c r="C8" s="7" t="s">
        <v>35</v>
      </c>
      <c r="D8" s="7" t="s">
        <v>37</v>
      </c>
      <c r="E8" s="7" t="s">
        <v>20</v>
      </c>
      <c r="F8" s="7" t="s">
        <v>34</v>
      </c>
      <c r="G8" s="8">
        <v>-25.795591999999999</v>
      </c>
      <c r="H8" s="8">
        <v>28.149994444444399</v>
      </c>
      <c r="I8" s="9">
        <v>170058</v>
      </c>
      <c r="J8" s="7">
        <v>80</v>
      </c>
      <c r="K8" s="7">
        <v>109</v>
      </c>
      <c r="L8" s="7">
        <v>70535.039999999979</v>
      </c>
      <c r="M8" s="9">
        <v>3</v>
      </c>
      <c r="N8" s="10">
        <v>320710817.64319998</v>
      </c>
      <c r="O8" s="10">
        <v>262858979.4355</v>
      </c>
      <c r="P8" s="11">
        <v>0</v>
      </c>
      <c r="Q8" s="10">
        <v>149585</v>
      </c>
      <c r="R8" s="11">
        <v>0</v>
      </c>
      <c r="S8" s="12">
        <v>0</v>
      </c>
      <c r="T8" s="12">
        <v>0</v>
      </c>
      <c r="U8" s="12"/>
      <c r="V8" s="12"/>
      <c r="W8" s="15" t="s">
        <v>371</v>
      </c>
      <c r="X8" s="10">
        <f t="shared" si="0"/>
        <v>263008564.4355</v>
      </c>
      <c r="Y8" s="10">
        <v>230183314.42719996</v>
      </c>
      <c r="Z8" s="10">
        <f t="shared" si="1"/>
        <v>32825250.008300036</v>
      </c>
    </row>
    <row r="9" spans="1:26" ht="12" customHeight="1" x14ac:dyDescent="0.25">
      <c r="A9" s="7" t="s">
        <v>38</v>
      </c>
      <c r="B9" s="7" t="s">
        <v>29</v>
      </c>
      <c r="C9" s="7" t="s">
        <v>30</v>
      </c>
      <c r="D9" s="7" t="s">
        <v>39</v>
      </c>
      <c r="E9" s="7" t="s">
        <v>40</v>
      </c>
      <c r="F9" s="7" t="s">
        <v>34</v>
      </c>
      <c r="G9" s="8">
        <v>-25.795006000000001</v>
      </c>
      <c r="H9" s="8">
        <v>28.1381333333333</v>
      </c>
      <c r="I9" s="9">
        <v>197648.37</v>
      </c>
      <c r="J9" s="7">
        <v>0</v>
      </c>
      <c r="K9" s="7">
        <v>0</v>
      </c>
      <c r="L9" s="7"/>
      <c r="M9" s="7">
        <v>3.4</v>
      </c>
      <c r="N9" s="10">
        <v>1185890.22</v>
      </c>
      <c r="O9" s="10">
        <v>1008006.687</v>
      </c>
      <c r="P9" s="11">
        <v>0</v>
      </c>
      <c r="Q9" s="10">
        <v>0</v>
      </c>
      <c r="R9" s="11">
        <v>0</v>
      </c>
      <c r="S9" s="12">
        <v>0</v>
      </c>
      <c r="T9" s="12">
        <v>0</v>
      </c>
      <c r="U9" s="12"/>
      <c r="V9" s="12"/>
      <c r="W9" s="14"/>
      <c r="X9" s="10">
        <f t="shared" si="0"/>
        <v>1008006.687</v>
      </c>
      <c r="Y9" s="10">
        <v>0</v>
      </c>
      <c r="Z9" s="10">
        <f t="shared" si="1"/>
        <v>1008006.687</v>
      </c>
    </row>
    <row r="10" spans="1:26" ht="12" customHeight="1" x14ac:dyDescent="0.25">
      <c r="A10" s="7" t="s">
        <v>41</v>
      </c>
      <c r="B10" s="7" t="s">
        <v>29</v>
      </c>
      <c r="C10" s="7" t="s">
        <v>17</v>
      </c>
      <c r="D10" s="7" t="s">
        <v>42</v>
      </c>
      <c r="E10" s="7" t="s">
        <v>20</v>
      </c>
      <c r="F10" s="7" t="s">
        <v>34</v>
      </c>
      <c r="G10" s="8">
        <v>-25.7877222222222</v>
      </c>
      <c r="H10" s="8">
        <v>28.1451722222222</v>
      </c>
      <c r="I10" s="9">
        <v>258586.26</v>
      </c>
      <c r="J10" s="7">
        <v>72</v>
      </c>
      <c r="K10" s="7">
        <v>128</v>
      </c>
      <c r="L10" s="7">
        <v>31578.390000000021</v>
      </c>
      <c r="M10" s="7">
        <v>3.5</v>
      </c>
      <c r="N10" s="10">
        <v>210359056.92230001</v>
      </c>
      <c r="O10" s="10">
        <v>197787598.74260002</v>
      </c>
      <c r="P10" s="11">
        <v>0</v>
      </c>
      <c r="Q10" s="10">
        <v>200154.5</v>
      </c>
      <c r="R10" s="11">
        <v>0</v>
      </c>
      <c r="S10" s="12">
        <v>0</v>
      </c>
      <c r="T10" s="12">
        <v>0</v>
      </c>
      <c r="U10" s="12"/>
      <c r="V10" s="12"/>
      <c r="W10" s="15" t="s">
        <v>371</v>
      </c>
      <c r="X10" s="10">
        <f t="shared" si="0"/>
        <v>197987753.24260002</v>
      </c>
      <c r="Y10" s="10">
        <v>123099039.71829997</v>
      </c>
      <c r="Z10" s="10">
        <f t="shared" si="1"/>
        <v>74888713.524300054</v>
      </c>
    </row>
    <row r="11" spans="1:26" ht="12" customHeight="1" x14ac:dyDescent="0.25">
      <c r="A11" s="7" t="s">
        <v>44</v>
      </c>
      <c r="B11" s="7" t="s">
        <v>29</v>
      </c>
      <c r="C11" s="7" t="s">
        <v>43</v>
      </c>
      <c r="D11" s="7" t="s">
        <v>45</v>
      </c>
      <c r="E11" s="7" t="s">
        <v>20</v>
      </c>
      <c r="F11" s="7" t="s">
        <v>34</v>
      </c>
      <c r="G11" s="8">
        <v>-25.790386111111101</v>
      </c>
      <c r="H11" s="8">
        <v>28.1458388888889</v>
      </c>
      <c r="I11" s="9">
        <v>32796.050000000003</v>
      </c>
      <c r="J11" s="7">
        <v>26</v>
      </c>
      <c r="K11" s="7">
        <v>32</v>
      </c>
      <c r="L11" s="7">
        <v>6831.93</v>
      </c>
      <c r="M11" s="7">
        <v>3.9</v>
      </c>
      <c r="N11" s="10">
        <v>27653043.829100002</v>
      </c>
      <c r="O11" s="10">
        <v>27674253.016100001</v>
      </c>
      <c r="P11" s="11">
        <v>0</v>
      </c>
      <c r="Q11" s="10">
        <v>37940</v>
      </c>
      <c r="R11" s="11">
        <v>0</v>
      </c>
      <c r="S11" s="12">
        <v>0</v>
      </c>
      <c r="T11" s="12">
        <v>0</v>
      </c>
      <c r="U11" s="12"/>
      <c r="V11" s="12"/>
      <c r="W11" s="15" t="s">
        <v>371</v>
      </c>
      <c r="X11" s="10">
        <f t="shared" si="0"/>
        <v>27712193.016100001</v>
      </c>
      <c r="Y11" s="10">
        <v>25100097.455499999</v>
      </c>
      <c r="Z11" s="10">
        <f t="shared" si="1"/>
        <v>2612095.5606000014</v>
      </c>
    </row>
    <row r="12" spans="1:26" ht="12" customHeight="1" x14ac:dyDescent="0.25">
      <c r="A12" s="7" t="s">
        <v>46</v>
      </c>
      <c r="B12" s="7" t="s">
        <v>29</v>
      </c>
      <c r="C12" s="7" t="s">
        <v>17</v>
      </c>
      <c r="D12" s="7" t="s">
        <v>47</v>
      </c>
      <c r="E12" s="7" t="s">
        <v>20</v>
      </c>
      <c r="F12" s="7" t="s">
        <v>34</v>
      </c>
      <c r="G12" s="8">
        <v>-25.793917</v>
      </c>
      <c r="H12" s="8">
        <v>28.1408611111111</v>
      </c>
      <c r="I12" s="9">
        <v>12757.7</v>
      </c>
      <c r="J12" s="7">
        <v>6</v>
      </c>
      <c r="K12" s="7">
        <v>21</v>
      </c>
      <c r="L12" s="7">
        <v>2475.5300000000002</v>
      </c>
      <c r="M12" s="7">
        <v>2.7</v>
      </c>
      <c r="N12" s="10">
        <v>7035399.4183</v>
      </c>
      <c r="O12" s="10">
        <v>7302172.0742000006</v>
      </c>
      <c r="P12" s="11">
        <v>0</v>
      </c>
      <c r="Q12" s="10">
        <v>0</v>
      </c>
      <c r="R12" s="11">
        <v>0</v>
      </c>
      <c r="S12" s="12">
        <v>0</v>
      </c>
      <c r="T12" s="12">
        <v>0</v>
      </c>
      <c r="U12" s="12"/>
      <c r="V12" s="12"/>
      <c r="W12" s="14"/>
      <c r="X12" s="10">
        <f t="shared" si="0"/>
        <v>7302172.0742000006</v>
      </c>
      <c r="Y12" s="10">
        <v>2588350.0517000002</v>
      </c>
      <c r="Z12" s="10">
        <f t="shared" si="1"/>
        <v>4713822.0225000009</v>
      </c>
    </row>
    <row r="13" spans="1:26" ht="12" customHeight="1" x14ac:dyDescent="0.25">
      <c r="A13" s="7" t="s">
        <v>48</v>
      </c>
      <c r="B13" s="7" t="s">
        <v>29</v>
      </c>
      <c r="C13" s="7" t="s">
        <v>17</v>
      </c>
      <c r="D13" s="7" t="s">
        <v>49</v>
      </c>
      <c r="E13" s="7" t="s">
        <v>20</v>
      </c>
      <c r="F13" s="7" t="s">
        <v>34</v>
      </c>
      <c r="G13" s="8">
        <v>-25.796306000000001</v>
      </c>
      <c r="H13" s="8">
        <v>28.147666666666701</v>
      </c>
      <c r="I13" s="9">
        <v>120504.13</v>
      </c>
      <c r="J13" s="7">
        <v>38</v>
      </c>
      <c r="K13" s="7">
        <v>125</v>
      </c>
      <c r="L13" s="7">
        <v>34363.119299999977</v>
      </c>
      <c r="M13" s="7">
        <v>3.6</v>
      </c>
      <c r="N13" s="10">
        <v>148073745.6591</v>
      </c>
      <c r="O13" s="10">
        <v>144541396.14950001</v>
      </c>
      <c r="P13" s="11">
        <v>0</v>
      </c>
      <c r="Q13" s="10">
        <v>308936</v>
      </c>
      <c r="R13" s="11">
        <v>0</v>
      </c>
      <c r="S13" s="12">
        <v>0</v>
      </c>
      <c r="T13" s="12">
        <v>0</v>
      </c>
      <c r="U13" s="12"/>
      <c r="V13" s="12"/>
      <c r="W13" s="14"/>
      <c r="X13" s="10">
        <f t="shared" si="0"/>
        <v>144850332.14950001</v>
      </c>
      <c r="Y13" s="10">
        <v>97281374.675099999</v>
      </c>
      <c r="Z13" s="10">
        <f t="shared" si="1"/>
        <v>47568957.474400014</v>
      </c>
    </row>
    <row r="14" spans="1:26" ht="12" customHeight="1" x14ac:dyDescent="0.25">
      <c r="A14" s="7" t="s">
        <v>50</v>
      </c>
      <c r="B14" s="7" t="s">
        <v>29</v>
      </c>
      <c r="C14" s="7" t="s">
        <v>43</v>
      </c>
      <c r="D14" s="7" t="s">
        <v>51</v>
      </c>
      <c r="E14" s="7" t="s">
        <v>20</v>
      </c>
      <c r="F14" s="7" t="s">
        <v>34</v>
      </c>
      <c r="G14" s="8">
        <v>-25.7928888888889</v>
      </c>
      <c r="H14" s="8">
        <v>28.160722222222201</v>
      </c>
      <c r="I14" s="9">
        <v>14315.14</v>
      </c>
      <c r="J14" s="7">
        <v>9</v>
      </c>
      <c r="K14" s="7">
        <v>19</v>
      </c>
      <c r="L14" s="7">
        <v>2671.7699999999995</v>
      </c>
      <c r="M14" s="7">
        <v>3.8</v>
      </c>
      <c r="N14" s="10">
        <v>11407833.783299999</v>
      </c>
      <c r="O14" s="10">
        <v>6732036.2028999999</v>
      </c>
      <c r="P14" s="11">
        <v>0</v>
      </c>
      <c r="Q14" s="10">
        <v>0</v>
      </c>
      <c r="R14" s="11">
        <v>0</v>
      </c>
      <c r="S14" s="12">
        <v>0</v>
      </c>
      <c r="T14" s="12">
        <v>0</v>
      </c>
      <c r="U14" s="12"/>
      <c r="V14" s="12"/>
      <c r="W14" s="14"/>
      <c r="X14" s="10">
        <f t="shared" si="0"/>
        <v>6732036.2028999999</v>
      </c>
      <c r="Y14" s="10">
        <v>4864731.3044999996</v>
      </c>
      <c r="Z14" s="10">
        <f t="shared" si="1"/>
        <v>1867304.8984000003</v>
      </c>
    </row>
    <row r="15" spans="1:26" ht="12" customHeight="1" x14ac:dyDescent="0.25">
      <c r="A15" s="7" t="s">
        <v>52</v>
      </c>
      <c r="B15" s="7" t="s">
        <v>29</v>
      </c>
      <c r="C15" s="7" t="s">
        <v>43</v>
      </c>
      <c r="D15" s="7" t="s">
        <v>53</v>
      </c>
      <c r="E15" s="7" t="s">
        <v>20</v>
      </c>
      <c r="F15" s="7" t="s">
        <v>34</v>
      </c>
      <c r="G15" s="8">
        <v>-25.792925</v>
      </c>
      <c r="H15" s="8">
        <v>28.163191666666702</v>
      </c>
      <c r="I15" s="9">
        <v>44253.595999999998</v>
      </c>
      <c r="J15" s="7">
        <v>2</v>
      </c>
      <c r="K15" s="7">
        <v>16</v>
      </c>
      <c r="L15" s="7">
        <v>6571.2000000000007</v>
      </c>
      <c r="M15" s="7">
        <v>3.7</v>
      </c>
      <c r="N15" s="10">
        <v>41375309.121799998</v>
      </c>
      <c r="O15" s="10">
        <v>35514701.004100002</v>
      </c>
      <c r="P15" s="11">
        <v>0</v>
      </c>
      <c r="Q15" s="10">
        <v>0</v>
      </c>
      <c r="R15" s="11">
        <v>0</v>
      </c>
      <c r="S15" s="12">
        <v>0</v>
      </c>
      <c r="T15" s="12">
        <v>0</v>
      </c>
      <c r="U15" s="12"/>
      <c r="V15" s="12"/>
      <c r="W15" s="14"/>
      <c r="X15" s="10">
        <f t="shared" si="0"/>
        <v>35514701.004100002</v>
      </c>
      <c r="Y15" s="10">
        <v>417184.2231</v>
      </c>
      <c r="Z15" s="10">
        <f t="shared" si="1"/>
        <v>35097516.781000003</v>
      </c>
    </row>
    <row r="16" spans="1:26" ht="12" customHeight="1" x14ac:dyDescent="0.25">
      <c r="A16" s="7" t="s">
        <v>54</v>
      </c>
      <c r="B16" s="7" t="s">
        <v>29</v>
      </c>
      <c r="C16" s="7" t="s">
        <v>17</v>
      </c>
      <c r="D16" s="7" t="s">
        <v>55</v>
      </c>
      <c r="E16" s="7" t="s">
        <v>20</v>
      </c>
      <c r="F16" s="7" t="s">
        <v>34</v>
      </c>
      <c r="G16" s="8">
        <v>-25.792408000000002</v>
      </c>
      <c r="H16" s="8">
        <v>28.148305555555599</v>
      </c>
      <c r="I16" s="9">
        <v>48072.77</v>
      </c>
      <c r="J16" s="7">
        <v>8</v>
      </c>
      <c r="K16" s="7">
        <v>42</v>
      </c>
      <c r="L16" s="7">
        <v>5069.21</v>
      </c>
      <c r="M16" s="7">
        <v>3.8</v>
      </c>
      <c r="N16" s="10">
        <v>24104099.377700001</v>
      </c>
      <c r="O16" s="10">
        <v>24418421.883200001</v>
      </c>
      <c r="P16" s="11">
        <v>0</v>
      </c>
      <c r="Q16" s="10">
        <v>1298270.98</v>
      </c>
      <c r="R16" s="11">
        <v>0</v>
      </c>
      <c r="S16" s="12">
        <v>0</v>
      </c>
      <c r="T16" s="12">
        <v>0</v>
      </c>
      <c r="U16" s="12"/>
      <c r="V16" s="12"/>
      <c r="W16" s="15" t="s">
        <v>371</v>
      </c>
      <c r="X16" s="10">
        <f t="shared" si="0"/>
        <v>25716692.863200001</v>
      </c>
      <c r="Y16" s="10">
        <v>6270011.3744000001</v>
      </c>
      <c r="Z16" s="10">
        <f t="shared" si="1"/>
        <v>19446681.4888</v>
      </c>
    </row>
    <row r="17" spans="1:26" ht="12" customHeight="1" x14ac:dyDescent="0.25">
      <c r="A17" s="7" t="s">
        <v>56</v>
      </c>
      <c r="B17" s="7" t="s">
        <v>29</v>
      </c>
      <c r="C17" s="7" t="s">
        <v>17</v>
      </c>
      <c r="D17" s="7" t="s">
        <v>57</v>
      </c>
      <c r="E17" s="7" t="s">
        <v>20</v>
      </c>
      <c r="F17" s="7" t="s">
        <v>34</v>
      </c>
      <c r="G17" s="8">
        <v>-25.785086111111099</v>
      </c>
      <c r="H17" s="8">
        <v>28.136199999999999</v>
      </c>
      <c r="I17" s="9">
        <v>40548.019999999997</v>
      </c>
      <c r="J17" s="7">
        <v>30</v>
      </c>
      <c r="K17" s="7">
        <v>41</v>
      </c>
      <c r="L17" s="7">
        <v>6500.83</v>
      </c>
      <c r="M17" s="7">
        <v>3.8</v>
      </c>
      <c r="N17" s="10">
        <v>28427087.913699999</v>
      </c>
      <c r="O17" s="10">
        <v>25267069.734700002</v>
      </c>
      <c r="P17" s="11">
        <v>0</v>
      </c>
      <c r="Q17" s="10">
        <v>0</v>
      </c>
      <c r="R17" s="11">
        <v>0</v>
      </c>
      <c r="S17" s="12">
        <v>0</v>
      </c>
      <c r="T17" s="12">
        <v>0</v>
      </c>
      <c r="U17" s="12"/>
      <c r="V17" s="12"/>
      <c r="W17" s="14"/>
      <c r="X17" s="10">
        <f t="shared" si="0"/>
        <v>25267069.734700002</v>
      </c>
      <c r="Y17" s="10">
        <v>23431070.935100004</v>
      </c>
      <c r="Z17" s="10">
        <f t="shared" si="1"/>
        <v>1835998.7995999977</v>
      </c>
    </row>
    <row r="18" spans="1:26" ht="12" customHeight="1" x14ac:dyDescent="0.25">
      <c r="A18" s="7" t="s">
        <v>58</v>
      </c>
      <c r="B18" s="7" t="s">
        <v>29</v>
      </c>
      <c r="C18" s="7" t="s">
        <v>30</v>
      </c>
      <c r="D18" s="7" t="s">
        <v>59</v>
      </c>
      <c r="E18" s="7" t="s">
        <v>20</v>
      </c>
      <c r="F18" s="7" t="s">
        <v>34</v>
      </c>
      <c r="G18" s="8">
        <v>-25.795261</v>
      </c>
      <c r="H18" s="8">
        <v>28.138655555555601</v>
      </c>
      <c r="I18" s="9">
        <v>6235.55</v>
      </c>
      <c r="J18" s="7">
        <v>3</v>
      </c>
      <c r="K18" s="7">
        <v>4</v>
      </c>
      <c r="L18" s="7">
        <v>276.32</v>
      </c>
      <c r="M18" s="7">
        <v>3.3</v>
      </c>
      <c r="N18" s="10">
        <v>1561296.8239</v>
      </c>
      <c r="O18" s="10">
        <v>1208226.7544</v>
      </c>
      <c r="P18" s="11">
        <v>0</v>
      </c>
      <c r="Q18" s="10">
        <v>0</v>
      </c>
      <c r="R18" s="11">
        <v>0</v>
      </c>
      <c r="S18" s="12">
        <v>0</v>
      </c>
      <c r="T18" s="12">
        <v>0</v>
      </c>
      <c r="U18" s="12"/>
      <c r="V18" s="12"/>
      <c r="W18" s="14"/>
      <c r="X18" s="10">
        <f t="shared" si="0"/>
        <v>1208226.7544</v>
      </c>
      <c r="Y18" s="10">
        <v>897615.69610000006</v>
      </c>
      <c r="Z18" s="10">
        <f t="shared" si="1"/>
        <v>310611.05829999992</v>
      </c>
    </row>
    <row r="19" spans="1:26" ht="12" customHeight="1" x14ac:dyDescent="0.25">
      <c r="A19" s="7" t="s">
        <v>60</v>
      </c>
      <c r="B19" s="7" t="s">
        <v>29</v>
      </c>
      <c r="C19" s="7" t="s">
        <v>30</v>
      </c>
      <c r="D19" s="7" t="s">
        <v>61</v>
      </c>
      <c r="E19" s="7" t="s">
        <v>62</v>
      </c>
      <c r="F19" s="7" t="s">
        <v>34</v>
      </c>
      <c r="G19" s="8">
        <v>-25.795577999999999</v>
      </c>
      <c r="H19" s="8">
        <v>28.1379721666667</v>
      </c>
      <c r="I19" s="9">
        <v>16629.509999999998</v>
      </c>
      <c r="J19" s="7">
        <v>4</v>
      </c>
      <c r="K19" s="7">
        <v>10</v>
      </c>
      <c r="L19" s="7">
        <v>3639.0399999999991</v>
      </c>
      <c r="M19" s="7">
        <v>3.6</v>
      </c>
      <c r="N19" s="10">
        <v>34621556.721100003</v>
      </c>
      <c r="O19" s="10">
        <v>28816614.320500001</v>
      </c>
      <c r="P19" s="11">
        <v>0</v>
      </c>
      <c r="Q19" s="10">
        <v>0</v>
      </c>
      <c r="R19" s="11">
        <v>0</v>
      </c>
      <c r="S19" s="12">
        <v>0</v>
      </c>
      <c r="T19" s="12">
        <v>0</v>
      </c>
      <c r="U19" s="12"/>
      <c r="V19" s="12"/>
      <c r="W19" s="14"/>
      <c r="X19" s="10">
        <f t="shared" si="0"/>
        <v>28816614.320500001</v>
      </c>
      <c r="Y19" s="10">
        <v>16081738.9048</v>
      </c>
      <c r="Z19" s="10">
        <f t="shared" si="1"/>
        <v>12734875.415700002</v>
      </c>
    </row>
    <row r="20" spans="1:26" ht="12" customHeight="1" x14ac:dyDescent="0.25">
      <c r="A20" s="7" t="s">
        <v>63</v>
      </c>
      <c r="B20" s="7" t="s">
        <v>29</v>
      </c>
      <c r="C20" s="7" t="s">
        <v>30</v>
      </c>
      <c r="D20" s="7" t="s">
        <v>64</v>
      </c>
      <c r="E20" s="7" t="s">
        <v>65</v>
      </c>
      <c r="F20" s="7" t="s">
        <v>34</v>
      </c>
      <c r="G20" s="8">
        <v>-25.78575</v>
      </c>
      <c r="H20" s="8">
        <v>28.149333333333299</v>
      </c>
      <c r="I20" s="9">
        <v>37527.300000000003</v>
      </c>
      <c r="J20" s="7">
        <v>57</v>
      </c>
      <c r="K20" s="7">
        <v>224</v>
      </c>
      <c r="L20" s="7">
        <v>54276.060000000005</v>
      </c>
      <c r="M20" s="7">
        <v>3.7</v>
      </c>
      <c r="N20" s="10">
        <v>427445375.39450002</v>
      </c>
      <c r="O20" s="10">
        <v>403407674.92160004</v>
      </c>
      <c r="P20" s="11">
        <v>0</v>
      </c>
      <c r="Q20" s="10">
        <v>355624551.33999997</v>
      </c>
      <c r="R20" s="11">
        <v>0</v>
      </c>
      <c r="S20" s="12">
        <v>0</v>
      </c>
      <c r="T20" s="12">
        <v>0</v>
      </c>
      <c r="U20" s="12"/>
      <c r="V20" s="12"/>
      <c r="W20" s="15" t="s">
        <v>371</v>
      </c>
      <c r="X20" s="10">
        <f t="shared" si="0"/>
        <v>759032226.26160002</v>
      </c>
      <c r="Y20" s="10">
        <v>111362166.71350001</v>
      </c>
      <c r="Z20" s="10">
        <f t="shared" si="1"/>
        <v>647670059.54809999</v>
      </c>
    </row>
    <row r="21" spans="1:26" ht="12" customHeight="1" x14ac:dyDescent="0.25">
      <c r="A21" s="7" t="s">
        <v>66</v>
      </c>
      <c r="B21" s="7" t="s">
        <v>29</v>
      </c>
      <c r="C21" s="7" t="s">
        <v>30</v>
      </c>
      <c r="D21" s="7" t="s">
        <v>67</v>
      </c>
      <c r="E21" s="7" t="s">
        <v>62</v>
      </c>
      <c r="F21" s="7" t="s">
        <v>34</v>
      </c>
      <c r="G21" s="8">
        <v>-25.790583000000002</v>
      </c>
      <c r="H21" s="8">
        <v>28.153666666666702</v>
      </c>
      <c r="I21" s="9">
        <v>25004.22</v>
      </c>
      <c r="J21" s="7">
        <v>3</v>
      </c>
      <c r="K21" s="7">
        <v>8</v>
      </c>
      <c r="L21" s="7">
        <v>823.79</v>
      </c>
      <c r="M21" s="7">
        <v>3.7</v>
      </c>
      <c r="N21" s="10">
        <v>6332467.5240000002</v>
      </c>
      <c r="O21" s="10">
        <v>5885424.7301000003</v>
      </c>
      <c r="P21" s="11">
        <v>0</v>
      </c>
      <c r="Q21" s="10">
        <v>0</v>
      </c>
      <c r="R21" s="11">
        <v>0</v>
      </c>
      <c r="S21" s="12">
        <v>0</v>
      </c>
      <c r="T21" s="12">
        <v>0</v>
      </c>
      <c r="U21" s="12"/>
      <c r="V21" s="12"/>
      <c r="W21" s="14"/>
      <c r="X21" s="10">
        <f t="shared" si="0"/>
        <v>5885424.7301000003</v>
      </c>
      <c r="Y21" s="10">
        <v>4637059.5337000005</v>
      </c>
      <c r="Z21" s="10">
        <f t="shared" si="1"/>
        <v>1248365.1963999998</v>
      </c>
    </row>
    <row r="22" spans="1:26" ht="12" customHeight="1" x14ac:dyDescent="0.25">
      <c r="A22" s="7" t="s">
        <v>68</v>
      </c>
      <c r="B22" s="7" t="s">
        <v>29</v>
      </c>
      <c r="C22" s="7" t="s">
        <v>30</v>
      </c>
      <c r="D22" s="7" t="s">
        <v>69</v>
      </c>
      <c r="E22" s="7" t="s">
        <v>62</v>
      </c>
      <c r="F22" s="7" t="s">
        <v>34</v>
      </c>
      <c r="G22" s="8">
        <v>-25.781194444444399</v>
      </c>
      <c r="H22" s="8">
        <v>28.154416666666702</v>
      </c>
      <c r="I22" s="9">
        <v>7311.72</v>
      </c>
      <c r="J22" s="7">
        <v>1</v>
      </c>
      <c r="K22" s="7">
        <v>5</v>
      </c>
      <c r="L22" s="7">
        <v>2547.16</v>
      </c>
      <c r="M22" s="7">
        <v>3.6</v>
      </c>
      <c r="N22" s="10">
        <v>13697908.1401</v>
      </c>
      <c r="O22" s="10">
        <v>12504200.2256</v>
      </c>
      <c r="P22" s="11">
        <v>0</v>
      </c>
      <c r="Q22" s="10">
        <v>0</v>
      </c>
      <c r="R22" s="11">
        <v>0</v>
      </c>
      <c r="S22" s="12">
        <v>0</v>
      </c>
      <c r="T22" s="12">
        <v>0</v>
      </c>
      <c r="U22" s="12"/>
      <c r="V22" s="12"/>
      <c r="W22" s="14"/>
      <c r="X22" s="10">
        <f t="shared" si="0"/>
        <v>12504200.2256</v>
      </c>
      <c r="Y22" s="10">
        <v>11272682.849000001</v>
      </c>
      <c r="Z22" s="10">
        <f t="shared" si="1"/>
        <v>1231517.3765999991</v>
      </c>
    </row>
    <row r="23" spans="1:26" ht="12" customHeight="1" x14ac:dyDescent="0.25">
      <c r="A23" s="7" t="s">
        <v>70</v>
      </c>
      <c r="B23" s="7" t="s">
        <v>29</v>
      </c>
      <c r="C23" s="7" t="s">
        <v>30</v>
      </c>
      <c r="D23" s="7" t="s">
        <v>71</v>
      </c>
      <c r="E23" s="7" t="s">
        <v>62</v>
      </c>
      <c r="F23" s="7" t="s">
        <v>34</v>
      </c>
      <c r="G23" s="8">
        <v>-25.7809722222222</v>
      </c>
      <c r="H23" s="8">
        <v>28.1492222222222</v>
      </c>
      <c r="I23" s="9">
        <v>16857.22</v>
      </c>
      <c r="J23" s="7">
        <v>8</v>
      </c>
      <c r="K23" s="7">
        <v>27</v>
      </c>
      <c r="L23" s="7">
        <v>2813.8799999999997</v>
      </c>
      <c r="M23" s="7">
        <v>3.3</v>
      </c>
      <c r="N23" s="10">
        <v>11869442.875399999</v>
      </c>
      <c r="O23" s="10">
        <v>10905955.640799999</v>
      </c>
      <c r="P23" s="11">
        <v>0</v>
      </c>
      <c r="Q23" s="10">
        <v>0</v>
      </c>
      <c r="R23" s="11">
        <v>0</v>
      </c>
      <c r="S23" s="12">
        <v>0</v>
      </c>
      <c r="T23" s="12">
        <v>0</v>
      </c>
      <c r="U23" s="12"/>
      <c r="V23" s="12"/>
      <c r="W23" s="14"/>
      <c r="X23" s="10">
        <f t="shared" si="0"/>
        <v>10905955.640799999</v>
      </c>
      <c r="Y23" s="10">
        <v>9785135.7040999997</v>
      </c>
      <c r="Z23" s="10">
        <f t="shared" si="1"/>
        <v>1120819.9366999995</v>
      </c>
    </row>
    <row r="24" spans="1:26" ht="12" customHeight="1" x14ac:dyDescent="0.25">
      <c r="A24" s="7" t="s">
        <v>72</v>
      </c>
      <c r="B24" s="7" t="s">
        <v>29</v>
      </c>
      <c r="C24" s="7" t="s">
        <v>17</v>
      </c>
      <c r="D24" s="7" t="s">
        <v>73</v>
      </c>
      <c r="E24" s="7" t="s">
        <v>62</v>
      </c>
      <c r="F24" s="7" t="s">
        <v>34</v>
      </c>
      <c r="G24" s="8">
        <v>-25.794430999999999</v>
      </c>
      <c r="H24" s="8">
        <v>28.1572777777778</v>
      </c>
      <c r="I24" s="9">
        <v>49193.95</v>
      </c>
      <c r="J24" s="7">
        <v>49</v>
      </c>
      <c r="K24" s="7">
        <v>89</v>
      </c>
      <c r="L24" s="7">
        <v>12656.13</v>
      </c>
      <c r="M24" s="7">
        <v>3.7</v>
      </c>
      <c r="N24" s="10">
        <v>58427420.924800001</v>
      </c>
      <c r="O24" s="10">
        <v>43067805.081100002</v>
      </c>
      <c r="P24" s="11">
        <v>0</v>
      </c>
      <c r="Q24" s="10">
        <v>0</v>
      </c>
      <c r="R24" s="11">
        <v>0</v>
      </c>
      <c r="S24" s="12">
        <v>0</v>
      </c>
      <c r="T24" s="12">
        <v>0</v>
      </c>
      <c r="U24" s="12"/>
      <c r="V24" s="12"/>
      <c r="W24" s="14"/>
      <c r="X24" s="10">
        <f t="shared" si="0"/>
        <v>43067805.081100002</v>
      </c>
      <c r="Y24" s="10">
        <v>40644573.322700001</v>
      </c>
      <c r="Z24" s="10">
        <f t="shared" si="1"/>
        <v>2423231.7584000006</v>
      </c>
    </row>
    <row r="25" spans="1:26" ht="12" customHeight="1" x14ac:dyDescent="0.25">
      <c r="A25" s="7" t="s">
        <v>74</v>
      </c>
      <c r="B25" s="7" t="s">
        <v>29</v>
      </c>
      <c r="C25" s="7" t="s">
        <v>17</v>
      </c>
      <c r="D25" s="7" t="s">
        <v>75</v>
      </c>
      <c r="E25" s="7" t="s">
        <v>20</v>
      </c>
      <c r="F25" s="7" t="s">
        <v>34</v>
      </c>
      <c r="G25" s="8">
        <v>-25.792469000000001</v>
      </c>
      <c r="H25" s="8">
        <v>28.144402777777799</v>
      </c>
      <c r="I25" s="9">
        <v>7520.35</v>
      </c>
      <c r="J25" s="7">
        <v>4</v>
      </c>
      <c r="K25" s="7">
        <v>11</v>
      </c>
      <c r="L25" s="7">
        <v>2501.12</v>
      </c>
      <c r="M25" s="7">
        <v>3.6</v>
      </c>
      <c r="N25" s="10">
        <v>6588708.2011000002</v>
      </c>
      <c r="O25" s="10">
        <v>5668687.3831000002</v>
      </c>
      <c r="P25" s="11">
        <v>0</v>
      </c>
      <c r="Q25" s="10">
        <v>0</v>
      </c>
      <c r="R25" s="11">
        <v>0</v>
      </c>
      <c r="S25" s="12">
        <v>0</v>
      </c>
      <c r="T25" s="12">
        <v>0</v>
      </c>
      <c r="U25" s="12"/>
      <c r="V25" s="12"/>
      <c r="W25" s="14"/>
      <c r="X25" s="10">
        <f t="shared" si="0"/>
        <v>5668687.3831000002</v>
      </c>
      <c r="Y25" s="10">
        <v>2025175.6269999999</v>
      </c>
      <c r="Z25" s="10">
        <f t="shared" si="1"/>
        <v>3643511.7561000003</v>
      </c>
    </row>
    <row r="26" spans="1:26" ht="12" customHeight="1" x14ac:dyDescent="0.25">
      <c r="A26" s="7" t="s">
        <v>76</v>
      </c>
      <c r="B26" s="7" t="s">
        <v>29</v>
      </c>
      <c r="C26" s="7" t="s">
        <v>17</v>
      </c>
      <c r="D26" s="7" t="s">
        <v>372</v>
      </c>
      <c r="E26" s="7" t="s">
        <v>370</v>
      </c>
      <c r="F26" s="7" t="s">
        <v>34</v>
      </c>
      <c r="G26" s="8">
        <v>-25.801749999999998</v>
      </c>
      <c r="H26" s="8">
        <v>28.1217222222222</v>
      </c>
      <c r="I26" s="9">
        <v>11411.24</v>
      </c>
      <c r="J26" s="7">
        <v>0</v>
      </c>
      <c r="K26" s="7">
        <v>0</v>
      </c>
      <c r="L26" s="7">
        <v>0</v>
      </c>
      <c r="M26" s="7">
        <v>3.6</v>
      </c>
      <c r="N26" s="10">
        <v>628886.21</v>
      </c>
      <c r="O26" s="10">
        <v>628886.21</v>
      </c>
      <c r="P26" s="11">
        <v>0</v>
      </c>
      <c r="Q26" s="10">
        <v>0</v>
      </c>
      <c r="R26" s="11">
        <v>0</v>
      </c>
      <c r="S26" s="12">
        <v>0</v>
      </c>
      <c r="T26" s="12">
        <v>0</v>
      </c>
      <c r="U26" s="12"/>
      <c r="V26" s="12"/>
      <c r="W26" s="14"/>
      <c r="X26" s="10">
        <f t="shared" si="0"/>
        <v>628886.21</v>
      </c>
      <c r="Y26" s="10">
        <v>628886.21</v>
      </c>
      <c r="Z26" s="10">
        <f t="shared" si="1"/>
        <v>0</v>
      </c>
    </row>
    <row r="27" spans="1:26" ht="12" customHeight="1" x14ac:dyDescent="0.25">
      <c r="A27" s="7" t="s">
        <v>77</v>
      </c>
      <c r="B27" s="7" t="s">
        <v>29</v>
      </c>
      <c r="C27" s="7" t="s">
        <v>17</v>
      </c>
      <c r="D27" s="7" t="s">
        <v>78</v>
      </c>
      <c r="E27" s="7" t="s">
        <v>370</v>
      </c>
      <c r="F27" s="7" t="s">
        <v>34</v>
      </c>
      <c r="G27" s="8">
        <v>-26.781972222222201</v>
      </c>
      <c r="H27" s="8">
        <v>28.1211388888889</v>
      </c>
      <c r="I27" s="9">
        <v>37297.69</v>
      </c>
      <c r="J27" s="7">
        <v>4</v>
      </c>
      <c r="K27" s="7">
        <v>4</v>
      </c>
      <c r="L27" s="7">
        <v>437.24000000000007</v>
      </c>
      <c r="M27" s="7">
        <v>3.8</v>
      </c>
      <c r="N27" s="10">
        <v>1114233.5301000001</v>
      </c>
      <c r="O27" s="10">
        <v>903254.95019999996</v>
      </c>
      <c r="P27" s="11">
        <v>0</v>
      </c>
      <c r="Q27" s="10">
        <v>0</v>
      </c>
      <c r="R27" s="11">
        <v>0</v>
      </c>
      <c r="S27" s="12">
        <v>0</v>
      </c>
      <c r="T27" s="12">
        <v>0</v>
      </c>
      <c r="U27" s="12"/>
      <c r="V27" s="12"/>
      <c r="W27" s="14"/>
      <c r="X27" s="10">
        <f t="shared" si="0"/>
        <v>903254.95019999996</v>
      </c>
      <c r="Y27" s="10">
        <v>903254.95019999996</v>
      </c>
      <c r="Z27" s="10">
        <f t="shared" si="1"/>
        <v>0</v>
      </c>
    </row>
    <row r="28" spans="1:26" ht="12" customHeight="1" x14ac:dyDescent="0.25">
      <c r="A28" s="7" t="s">
        <v>79</v>
      </c>
      <c r="B28" s="7" t="s">
        <v>29</v>
      </c>
      <c r="C28" s="7" t="s">
        <v>30</v>
      </c>
      <c r="D28" s="7" t="s">
        <v>80</v>
      </c>
      <c r="E28" s="7" t="s">
        <v>20</v>
      </c>
      <c r="F28" s="7" t="s">
        <v>34</v>
      </c>
      <c r="G28" s="8">
        <v>-25.788533000000001</v>
      </c>
      <c r="H28" s="8">
        <v>28.1502861111111</v>
      </c>
      <c r="I28" s="9">
        <v>10040.52</v>
      </c>
      <c r="J28" s="7">
        <v>16</v>
      </c>
      <c r="K28" s="7">
        <v>21</v>
      </c>
      <c r="L28" s="7">
        <v>2136.27</v>
      </c>
      <c r="M28" s="7">
        <v>3.6</v>
      </c>
      <c r="N28" s="10">
        <v>106532187.145</v>
      </c>
      <c r="O28" s="10">
        <v>105643686.50300001</v>
      </c>
      <c r="P28" s="11">
        <v>0</v>
      </c>
      <c r="Q28" s="10">
        <v>0</v>
      </c>
      <c r="R28" s="11">
        <v>0</v>
      </c>
      <c r="S28" s="12">
        <v>0</v>
      </c>
      <c r="T28" s="12">
        <v>0</v>
      </c>
      <c r="U28" s="12"/>
      <c r="V28" s="12"/>
      <c r="W28" s="14"/>
      <c r="X28" s="10">
        <f t="shared" si="0"/>
        <v>105643686.50300001</v>
      </c>
      <c r="Y28" s="10">
        <v>10991811.9179</v>
      </c>
      <c r="Z28" s="10">
        <f t="shared" si="1"/>
        <v>94651874.58510001</v>
      </c>
    </row>
    <row r="29" spans="1:26" ht="12" customHeight="1" x14ac:dyDescent="0.25">
      <c r="A29" s="7" t="s">
        <v>81</v>
      </c>
      <c r="B29" s="7" t="s">
        <v>29</v>
      </c>
      <c r="C29" s="7" t="s">
        <v>43</v>
      </c>
      <c r="D29" s="7" t="s">
        <v>82</v>
      </c>
      <c r="E29" s="7" t="s">
        <v>83</v>
      </c>
      <c r="F29" s="7" t="s">
        <v>34</v>
      </c>
      <c r="G29" s="8">
        <v>-25.792833333333299</v>
      </c>
      <c r="H29" s="8">
        <v>28.156472222222199</v>
      </c>
      <c r="I29" s="9">
        <v>31670</v>
      </c>
      <c r="J29" s="7">
        <v>10</v>
      </c>
      <c r="K29" s="7">
        <v>24</v>
      </c>
      <c r="L29" s="7">
        <v>3424.3099999999995</v>
      </c>
      <c r="M29" s="7">
        <v>3.8</v>
      </c>
      <c r="N29" s="10">
        <v>13865442.2278</v>
      </c>
      <c r="O29" s="10">
        <v>13064427.1812</v>
      </c>
      <c r="P29" s="11">
        <v>0</v>
      </c>
      <c r="Q29" s="10">
        <v>0</v>
      </c>
      <c r="R29" s="11">
        <v>0</v>
      </c>
      <c r="S29" s="12">
        <v>0</v>
      </c>
      <c r="T29" s="12">
        <v>0</v>
      </c>
      <c r="U29" s="12"/>
      <c r="V29" s="12"/>
      <c r="W29" s="14"/>
      <c r="X29" s="10">
        <f t="shared" si="0"/>
        <v>13064427.1812</v>
      </c>
      <c r="Y29" s="10">
        <v>9727097.0556000024</v>
      </c>
      <c r="Z29" s="10">
        <f t="shared" si="1"/>
        <v>3337330.1255999971</v>
      </c>
    </row>
    <row r="30" spans="1:26" ht="12" customHeight="1" x14ac:dyDescent="0.25">
      <c r="A30" s="7" t="s">
        <v>84</v>
      </c>
      <c r="B30" s="7" t="s">
        <v>29</v>
      </c>
      <c r="C30" s="7" t="s">
        <v>43</v>
      </c>
      <c r="D30" s="7" t="s">
        <v>85</v>
      </c>
      <c r="E30" s="7" t="s">
        <v>20</v>
      </c>
      <c r="F30" s="7" t="s">
        <v>34</v>
      </c>
      <c r="G30" s="8">
        <v>-25.785</v>
      </c>
      <c r="H30" s="8">
        <v>28.139333305555599</v>
      </c>
      <c r="I30" s="9">
        <v>117971.08</v>
      </c>
      <c r="J30" s="7">
        <v>22</v>
      </c>
      <c r="K30" s="7">
        <v>33</v>
      </c>
      <c r="L30" s="7">
        <v>11493.43</v>
      </c>
      <c r="M30" s="9">
        <v>3.4678505420812198</v>
      </c>
      <c r="N30" s="10">
        <v>52392814.427900001</v>
      </c>
      <c r="O30" s="10">
        <v>43643925.313500002</v>
      </c>
      <c r="P30" s="11">
        <v>0</v>
      </c>
      <c r="Q30" s="10">
        <v>0</v>
      </c>
      <c r="R30" s="11">
        <v>0</v>
      </c>
      <c r="S30" s="12">
        <v>0</v>
      </c>
      <c r="T30" s="12">
        <v>0</v>
      </c>
      <c r="U30" s="12"/>
      <c r="V30" s="12"/>
      <c r="W30" s="14"/>
      <c r="X30" s="10">
        <f t="shared" si="0"/>
        <v>43643925.313500002</v>
      </c>
      <c r="Y30" s="10">
        <v>43066816.763400003</v>
      </c>
      <c r="Z30" s="10">
        <f t="shared" si="1"/>
        <v>577108.55009999871</v>
      </c>
    </row>
    <row r="31" spans="1:26" ht="12" customHeight="1" x14ac:dyDescent="0.25">
      <c r="A31" s="7" t="s">
        <v>86</v>
      </c>
      <c r="B31" s="7" t="s">
        <v>29</v>
      </c>
      <c r="C31" s="7" t="s">
        <v>43</v>
      </c>
      <c r="D31" s="7" t="s">
        <v>87</v>
      </c>
      <c r="E31" s="7" t="s">
        <v>20</v>
      </c>
      <c r="F31" s="7" t="s">
        <v>34</v>
      </c>
      <c r="G31" s="8">
        <v>-25.796027777777802</v>
      </c>
      <c r="H31" s="8">
        <v>28.155666666666701</v>
      </c>
      <c r="I31" s="9">
        <v>46788.800000000003</v>
      </c>
      <c r="J31" s="7">
        <v>52</v>
      </c>
      <c r="K31" s="7">
        <v>89</v>
      </c>
      <c r="L31" s="7">
        <v>10029.77</v>
      </c>
      <c r="M31" s="7">
        <v>3.5</v>
      </c>
      <c r="N31" s="10">
        <v>64514316.962300003</v>
      </c>
      <c r="O31" s="10">
        <v>52531629.769600004</v>
      </c>
      <c r="P31" s="11">
        <v>0</v>
      </c>
      <c r="Q31" s="10">
        <v>0</v>
      </c>
      <c r="R31" s="11">
        <v>0</v>
      </c>
      <c r="S31" s="12">
        <v>0</v>
      </c>
      <c r="T31" s="12">
        <v>0</v>
      </c>
      <c r="U31" s="12"/>
      <c r="V31" s="12"/>
      <c r="W31" s="14"/>
      <c r="X31" s="10">
        <f t="shared" si="0"/>
        <v>52531629.769600004</v>
      </c>
      <c r="Y31" s="10">
        <v>33702782.645199999</v>
      </c>
      <c r="Z31" s="10">
        <f t="shared" si="1"/>
        <v>18828847.124400005</v>
      </c>
    </row>
    <row r="32" spans="1:26" ht="12" customHeight="1" x14ac:dyDescent="0.25">
      <c r="A32" s="7" t="s">
        <v>88</v>
      </c>
      <c r="B32" s="7" t="s">
        <v>29</v>
      </c>
      <c r="C32" s="7" t="s">
        <v>43</v>
      </c>
      <c r="D32" s="7" t="s">
        <v>89</v>
      </c>
      <c r="E32" s="7" t="s">
        <v>20</v>
      </c>
      <c r="F32" s="7" t="s">
        <v>34</v>
      </c>
      <c r="G32" s="8">
        <v>-25.791936</v>
      </c>
      <c r="H32" s="8">
        <v>28.136111111111099</v>
      </c>
      <c r="I32" s="9">
        <v>203035</v>
      </c>
      <c r="J32" s="7">
        <v>80</v>
      </c>
      <c r="K32" s="7">
        <v>149</v>
      </c>
      <c r="L32" s="7">
        <v>28161.468200000003</v>
      </c>
      <c r="M32" s="7">
        <v>3.5</v>
      </c>
      <c r="N32" s="10">
        <v>115824735.95020001</v>
      </c>
      <c r="O32" s="10">
        <v>111612491.5755</v>
      </c>
      <c r="P32" s="11">
        <v>0</v>
      </c>
      <c r="Q32" s="10">
        <v>0</v>
      </c>
      <c r="R32" s="11">
        <v>0</v>
      </c>
      <c r="S32" s="12">
        <v>0</v>
      </c>
      <c r="T32" s="12">
        <v>0</v>
      </c>
      <c r="U32" s="12"/>
      <c r="V32" s="12"/>
      <c r="W32" s="14"/>
      <c r="X32" s="10">
        <f t="shared" si="0"/>
        <v>111612491.5755</v>
      </c>
      <c r="Y32" s="10">
        <v>88253624.711899996</v>
      </c>
      <c r="Z32" s="10">
        <f t="shared" si="1"/>
        <v>23358866.863600001</v>
      </c>
    </row>
    <row r="33" spans="1:26" ht="12" customHeight="1" x14ac:dyDescent="0.25">
      <c r="A33" s="7" t="s">
        <v>91</v>
      </c>
      <c r="B33" s="7" t="s">
        <v>29</v>
      </c>
      <c r="C33" s="7" t="s">
        <v>90</v>
      </c>
      <c r="D33" s="7" t="s">
        <v>92</v>
      </c>
      <c r="E33" s="7" t="s">
        <v>20</v>
      </c>
      <c r="F33" s="7" t="s">
        <v>34</v>
      </c>
      <c r="G33" s="8">
        <v>-25.793611111111101</v>
      </c>
      <c r="H33" s="8">
        <v>28.145138888888901</v>
      </c>
      <c r="I33" s="9">
        <v>3650.11</v>
      </c>
      <c r="J33" s="7">
        <v>3</v>
      </c>
      <c r="K33" s="7">
        <v>3</v>
      </c>
      <c r="L33" s="7">
        <v>1047.6100000000001</v>
      </c>
      <c r="M33" s="7">
        <v>2.9</v>
      </c>
      <c r="N33" s="10">
        <v>4221061.2214000002</v>
      </c>
      <c r="O33" s="10">
        <v>2885366.9347999999</v>
      </c>
      <c r="P33" s="11">
        <v>0</v>
      </c>
      <c r="Q33" s="10">
        <v>0</v>
      </c>
      <c r="R33" s="11">
        <v>0</v>
      </c>
      <c r="S33" s="12">
        <v>0</v>
      </c>
      <c r="T33" s="12">
        <v>0</v>
      </c>
      <c r="U33" s="12"/>
      <c r="V33" s="12"/>
      <c r="W33" s="14"/>
      <c r="X33" s="10">
        <f t="shared" si="0"/>
        <v>2885366.9347999999</v>
      </c>
      <c r="Y33" s="10">
        <v>2362784.0783000002</v>
      </c>
      <c r="Z33" s="10">
        <f t="shared" si="1"/>
        <v>522582.85649999976</v>
      </c>
    </row>
    <row r="34" spans="1:26" ht="12" customHeight="1" x14ac:dyDescent="0.25">
      <c r="A34" s="7" t="s">
        <v>93</v>
      </c>
      <c r="B34" s="7" t="s">
        <v>29</v>
      </c>
      <c r="C34" s="7" t="s">
        <v>43</v>
      </c>
      <c r="D34" s="7" t="s">
        <v>94</v>
      </c>
      <c r="E34" s="7" t="s">
        <v>95</v>
      </c>
      <c r="F34" s="7" t="s">
        <v>34</v>
      </c>
      <c r="G34" s="8">
        <v>-25.793583333333299</v>
      </c>
      <c r="H34" s="8">
        <v>28.146611111111099</v>
      </c>
      <c r="I34" s="9">
        <v>10286.870000000001</v>
      </c>
      <c r="J34" s="7">
        <v>2</v>
      </c>
      <c r="K34" s="7">
        <v>9</v>
      </c>
      <c r="L34" s="7">
        <v>4881.22</v>
      </c>
      <c r="M34" s="7">
        <v>3.6</v>
      </c>
      <c r="N34" s="10">
        <v>41551175.521899998</v>
      </c>
      <c r="O34" s="10">
        <v>38783051.805</v>
      </c>
      <c r="P34" s="11">
        <v>0</v>
      </c>
      <c r="Q34" s="10">
        <v>59400</v>
      </c>
      <c r="R34" s="11">
        <v>0</v>
      </c>
      <c r="S34" s="12">
        <v>0</v>
      </c>
      <c r="T34" s="12">
        <v>0</v>
      </c>
      <c r="U34" s="12"/>
      <c r="V34" s="12"/>
      <c r="W34" s="15" t="s">
        <v>371</v>
      </c>
      <c r="X34" s="10">
        <f t="shared" si="0"/>
        <v>38842451.805</v>
      </c>
      <c r="Y34" s="10">
        <v>36809408.656399995</v>
      </c>
      <c r="Z34" s="10">
        <f t="shared" si="1"/>
        <v>2033043.1486000046</v>
      </c>
    </row>
    <row r="35" spans="1:26" ht="12" customHeight="1" x14ac:dyDescent="0.25">
      <c r="A35" s="7" t="s">
        <v>96</v>
      </c>
      <c r="B35" s="7" t="s">
        <v>29</v>
      </c>
      <c r="C35" s="7" t="s">
        <v>43</v>
      </c>
      <c r="D35" s="7" t="s">
        <v>97</v>
      </c>
      <c r="E35" s="7" t="s">
        <v>20</v>
      </c>
      <c r="F35" s="7" t="s">
        <v>34</v>
      </c>
      <c r="G35" s="8">
        <v>-25.792956</v>
      </c>
      <c r="H35" s="8">
        <v>28.144402777777799</v>
      </c>
      <c r="I35" s="9">
        <v>120737.34</v>
      </c>
      <c r="J35" s="7">
        <v>86</v>
      </c>
      <c r="K35" s="7">
        <v>144</v>
      </c>
      <c r="L35" s="7">
        <v>25654.559200000003</v>
      </c>
      <c r="M35" s="7">
        <v>3.5</v>
      </c>
      <c r="N35" s="10">
        <v>95862478.256200001</v>
      </c>
      <c r="O35" s="10">
        <v>83497653.371900007</v>
      </c>
      <c r="P35" s="11">
        <v>0</v>
      </c>
      <c r="Q35" s="10">
        <v>29880</v>
      </c>
      <c r="R35" s="11">
        <v>0</v>
      </c>
      <c r="S35" s="12">
        <v>0</v>
      </c>
      <c r="T35" s="12">
        <v>0</v>
      </c>
      <c r="U35" s="12"/>
      <c r="V35" s="12"/>
      <c r="W35" s="15" t="s">
        <v>371</v>
      </c>
      <c r="X35" s="10">
        <f t="shared" si="0"/>
        <v>83527533.371900007</v>
      </c>
      <c r="Y35" s="10">
        <v>73991565.454400003</v>
      </c>
      <c r="Z35" s="10">
        <f t="shared" si="1"/>
        <v>9535967.9175000042</v>
      </c>
    </row>
    <row r="36" spans="1:26" ht="12" customHeight="1" x14ac:dyDescent="0.25">
      <c r="A36" s="7" t="s">
        <v>98</v>
      </c>
      <c r="B36" s="7" t="s">
        <v>29</v>
      </c>
      <c r="C36" s="7" t="s">
        <v>17</v>
      </c>
      <c r="D36" s="7" t="s">
        <v>99</v>
      </c>
      <c r="E36" s="7" t="s">
        <v>100</v>
      </c>
      <c r="F36" s="7" t="s">
        <v>34</v>
      </c>
      <c r="G36" s="8">
        <v>-25.784130999999999</v>
      </c>
      <c r="H36" s="8">
        <v>28.132000000000001</v>
      </c>
      <c r="I36" s="9">
        <v>342797.82</v>
      </c>
      <c r="J36" s="7">
        <v>40</v>
      </c>
      <c r="K36" s="7">
        <v>62</v>
      </c>
      <c r="L36" s="7">
        <v>16040.799999999996</v>
      </c>
      <c r="M36" s="7">
        <v>3.8</v>
      </c>
      <c r="N36" s="10">
        <v>82470304.488199994</v>
      </c>
      <c r="O36" s="10">
        <v>83199830.871600002</v>
      </c>
      <c r="P36" s="11">
        <v>0</v>
      </c>
      <c r="Q36" s="10">
        <v>0</v>
      </c>
      <c r="R36" s="11">
        <v>0</v>
      </c>
      <c r="S36" s="12">
        <v>0</v>
      </c>
      <c r="T36" s="12">
        <v>0</v>
      </c>
      <c r="U36" s="12"/>
      <c r="V36" s="12"/>
      <c r="W36" s="14"/>
      <c r="X36" s="10">
        <f t="shared" ref="X36:X67" si="2">SUM(O36:T36)</f>
        <v>83199830.871600002</v>
      </c>
      <c r="Y36" s="10">
        <v>64733215.796600007</v>
      </c>
      <c r="Z36" s="10">
        <f t="shared" ref="Z36:Z67" si="3">+X36-Y36</f>
        <v>18466615.074999996</v>
      </c>
    </row>
    <row r="37" spans="1:26" ht="12" customHeight="1" x14ac:dyDescent="0.25">
      <c r="A37" s="7" t="s">
        <v>101</v>
      </c>
      <c r="B37" s="7" t="s">
        <v>29</v>
      </c>
      <c r="C37" s="7" t="s">
        <v>43</v>
      </c>
      <c r="D37" s="7" t="s">
        <v>102</v>
      </c>
      <c r="E37" s="7" t="s">
        <v>103</v>
      </c>
      <c r="F37" s="7" t="s">
        <v>34</v>
      </c>
      <c r="G37" s="8">
        <v>-25.790863999999999</v>
      </c>
      <c r="H37" s="8">
        <v>28.144666666666701</v>
      </c>
      <c r="I37" s="9">
        <v>9390.18</v>
      </c>
      <c r="J37" s="7">
        <v>0</v>
      </c>
      <c r="K37" s="7">
        <v>8</v>
      </c>
      <c r="L37" s="7">
        <v>5942.0000000000009</v>
      </c>
      <c r="M37" s="7">
        <v>3.5</v>
      </c>
      <c r="N37" s="10">
        <v>32734472.1021</v>
      </c>
      <c r="O37" s="10">
        <v>31737617.208700001</v>
      </c>
      <c r="P37" s="11">
        <v>0</v>
      </c>
      <c r="Q37" s="10">
        <v>0</v>
      </c>
      <c r="R37" s="11">
        <v>0</v>
      </c>
      <c r="S37" s="12">
        <v>0</v>
      </c>
      <c r="T37" s="12">
        <v>0</v>
      </c>
      <c r="U37" s="12"/>
      <c r="V37" s="12"/>
      <c r="W37" s="14"/>
      <c r="X37" s="10">
        <f t="shared" si="2"/>
        <v>31737617.208700001</v>
      </c>
      <c r="Y37" s="10">
        <v>0</v>
      </c>
      <c r="Z37" s="10">
        <f t="shared" si="3"/>
        <v>31737617.208700001</v>
      </c>
    </row>
    <row r="38" spans="1:26" ht="12" customHeight="1" x14ac:dyDescent="0.25">
      <c r="A38" s="7" t="s">
        <v>104</v>
      </c>
      <c r="B38" s="7" t="s">
        <v>29</v>
      </c>
      <c r="C38" s="7" t="s">
        <v>17</v>
      </c>
      <c r="D38" s="7" t="s">
        <v>105</v>
      </c>
      <c r="E38" s="7" t="s">
        <v>106</v>
      </c>
      <c r="F38" s="7" t="s">
        <v>34</v>
      </c>
      <c r="G38" s="8">
        <v>-25.790792</v>
      </c>
      <c r="H38" s="8">
        <v>28.148027777777799</v>
      </c>
      <c r="I38" s="9">
        <v>9561.99</v>
      </c>
      <c r="J38" s="7">
        <v>0</v>
      </c>
      <c r="K38" s="7">
        <v>2</v>
      </c>
      <c r="L38" s="7">
        <v>5848.5599999999995</v>
      </c>
      <c r="M38" s="7">
        <v>3.8</v>
      </c>
      <c r="N38" s="10">
        <v>19619157.697900001</v>
      </c>
      <c r="O38" s="10">
        <v>17061631.2828</v>
      </c>
      <c r="P38" s="11">
        <v>0</v>
      </c>
      <c r="Q38" s="10">
        <v>0</v>
      </c>
      <c r="R38" s="11">
        <v>0</v>
      </c>
      <c r="S38" s="12">
        <v>0</v>
      </c>
      <c r="T38" s="12">
        <v>0</v>
      </c>
      <c r="U38" s="12"/>
      <c r="V38" s="12"/>
      <c r="W38" s="14"/>
      <c r="X38" s="10">
        <f t="shared" si="2"/>
        <v>17061631.2828</v>
      </c>
      <c r="Y38" s="10">
        <v>0</v>
      </c>
      <c r="Z38" s="10">
        <f t="shared" si="3"/>
        <v>17061631.2828</v>
      </c>
    </row>
    <row r="39" spans="1:26" ht="12" customHeight="1" x14ac:dyDescent="0.25">
      <c r="A39" s="7" t="s">
        <v>107</v>
      </c>
      <c r="B39" s="7" t="s">
        <v>29</v>
      </c>
      <c r="C39" s="7" t="s">
        <v>43</v>
      </c>
      <c r="D39" s="7" t="s">
        <v>108</v>
      </c>
      <c r="E39" s="7" t="s">
        <v>109</v>
      </c>
      <c r="F39" s="7" t="s">
        <v>34</v>
      </c>
      <c r="G39" s="8">
        <v>-25.791333000000002</v>
      </c>
      <c r="H39" s="8">
        <v>28.1477222222222</v>
      </c>
      <c r="I39" s="9">
        <v>6322.54</v>
      </c>
      <c r="J39" s="7">
        <v>2</v>
      </c>
      <c r="K39" s="7">
        <v>7</v>
      </c>
      <c r="L39" s="7">
        <v>3166.9</v>
      </c>
      <c r="M39" s="7">
        <v>3.6</v>
      </c>
      <c r="N39" s="10">
        <v>9118228.1338999998</v>
      </c>
      <c r="O39" s="10">
        <v>8528876.3144000005</v>
      </c>
      <c r="P39" s="11">
        <v>0</v>
      </c>
      <c r="Q39" s="10">
        <v>0</v>
      </c>
      <c r="R39" s="11">
        <v>0</v>
      </c>
      <c r="S39" s="12">
        <v>0</v>
      </c>
      <c r="T39" s="12">
        <v>0</v>
      </c>
      <c r="U39" s="12"/>
      <c r="V39" s="12"/>
      <c r="W39" s="14"/>
      <c r="X39" s="10">
        <f t="shared" si="2"/>
        <v>8528876.3144000005</v>
      </c>
      <c r="Y39" s="10">
        <v>4967964.3841000004</v>
      </c>
      <c r="Z39" s="10">
        <f t="shared" si="3"/>
        <v>3560911.9303000001</v>
      </c>
    </row>
    <row r="40" spans="1:26" ht="12" customHeight="1" x14ac:dyDescent="0.25">
      <c r="A40" s="7" t="s">
        <v>110</v>
      </c>
      <c r="B40" s="7" t="s">
        <v>29</v>
      </c>
      <c r="C40" s="7" t="s">
        <v>43</v>
      </c>
      <c r="D40" s="7" t="s">
        <v>111</v>
      </c>
      <c r="E40" s="7" t="s">
        <v>83</v>
      </c>
      <c r="F40" s="7" t="s">
        <v>34</v>
      </c>
      <c r="G40" s="8">
        <v>-25.785611111111098</v>
      </c>
      <c r="H40" s="8">
        <v>28.1330833333333</v>
      </c>
      <c r="I40" s="9">
        <v>10484.18</v>
      </c>
      <c r="J40" s="7">
        <v>5</v>
      </c>
      <c r="K40" s="7">
        <v>6</v>
      </c>
      <c r="L40" s="7">
        <v>4797.6499999999996</v>
      </c>
      <c r="M40" s="7">
        <v>3.7</v>
      </c>
      <c r="N40" s="10">
        <v>15567704.4123</v>
      </c>
      <c r="O40" s="10">
        <v>13286253.9584</v>
      </c>
      <c r="P40" s="11">
        <v>0</v>
      </c>
      <c r="Q40" s="10">
        <v>0</v>
      </c>
      <c r="R40" s="11">
        <v>0</v>
      </c>
      <c r="S40" s="12">
        <v>0</v>
      </c>
      <c r="T40" s="12">
        <v>0</v>
      </c>
      <c r="U40" s="12"/>
      <c r="V40" s="12"/>
      <c r="W40" s="14"/>
      <c r="X40" s="10">
        <f t="shared" si="2"/>
        <v>13286253.9584</v>
      </c>
      <c r="Y40" s="10">
        <v>13116846.458000001</v>
      </c>
      <c r="Z40" s="10">
        <f t="shared" si="3"/>
        <v>169407.50039999932</v>
      </c>
    </row>
    <row r="41" spans="1:26" ht="12" customHeight="1" x14ac:dyDescent="0.25">
      <c r="A41" s="7" t="s">
        <v>112</v>
      </c>
      <c r="B41" s="7" t="s">
        <v>29</v>
      </c>
      <c r="C41" s="7" t="s">
        <v>17</v>
      </c>
      <c r="D41" s="7" t="s">
        <v>113</v>
      </c>
      <c r="E41" s="7" t="s">
        <v>20</v>
      </c>
      <c r="F41" s="7" t="s">
        <v>34</v>
      </c>
      <c r="G41" s="8">
        <v>-25.784416666666701</v>
      </c>
      <c r="H41" s="8">
        <v>28.129833333333298</v>
      </c>
      <c r="I41" s="9">
        <v>18428.669999999998</v>
      </c>
      <c r="J41" s="7">
        <v>7</v>
      </c>
      <c r="K41" s="7">
        <v>11</v>
      </c>
      <c r="L41" s="7">
        <v>963.25000000000011</v>
      </c>
      <c r="M41" s="7">
        <v>3.7</v>
      </c>
      <c r="N41" s="10">
        <v>6593085.9524999997</v>
      </c>
      <c r="O41" s="10">
        <v>5475858.3339999998</v>
      </c>
      <c r="P41" s="11">
        <v>0</v>
      </c>
      <c r="Q41" s="10">
        <v>0</v>
      </c>
      <c r="R41" s="11">
        <v>0</v>
      </c>
      <c r="S41" s="12">
        <v>0</v>
      </c>
      <c r="T41" s="12">
        <v>0</v>
      </c>
      <c r="U41" s="12"/>
      <c r="V41" s="12"/>
      <c r="W41" s="14"/>
      <c r="X41" s="10">
        <f t="shared" si="2"/>
        <v>5475858.3339999998</v>
      </c>
      <c r="Y41" s="10">
        <v>2391439.5818000003</v>
      </c>
      <c r="Z41" s="10">
        <f t="shared" si="3"/>
        <v>3084418.7521999995</v>
      </c>
    </row>
    <row r="42" spans="1:26" ht="12" customHeight="1" x14ac:dyDescent="0.25">
      <c r="A42" s="7" t="s">
        <v>114</v>
      </c>
      <c r="B42" s="7" t="s">
        <v>29</v>
      </c>
      <c r="C42" s="7" t="s">
        <v>17</v>
      </c>
      <c r="D42" s="7" t="s">
        <v>115</v>
      </c>
      <c r="E42" s="7" t="s">
        <v>116</v>
      </c>
      <c r="F42" s="7" t="s">
        <v>34</v>
      </c>
      <c r="G42" s="8">
        <v>-25.794464000000001</v>
      </c>
      <c r="H42" s="8">
        <v>28.143694444444399</v>
      </c>
      <c r="I42" s="9">
        <v>4893.16</v>
      </c>
      <c r="J42" s="7">
        <v>1</v>
      </c>
      <c r="K42" s="7">
        <v>2</v>
      </c>
      <c r="L42" s="7">
        <v>130.29</v>
      </c>
      <c r="M42" s="9">
        <v>3</v>
      </c>
      <c r="N42" s="10">
        <v>967603.87450000003</v>
      </c>
      <c r="O42" s="10">
        <v>633022.0675</v>
      </c>
      <c r="P42" s="11">
        <v>0</v>
      </c>
      <c r="Q42" s="10">
        <v>0</v>
      </c>
      <c r="R42" s="11">
        <v>0</v>
      </c>
      <c r="S42" s="12">
        <v>0</v>
      </c>
      <c r="T42" s="12">
        <v>0</v>
      </c>
      <c r="U42" s="12"/>
      <c r="V42" s="12"/>
      <c r="W42" s="14"/>
      <c r="X42" s="10">
        <f t="shared" si="2"/>
        <v>633022.0675</v>
      </c>
      <c r="Y42" s="10">
        <v>402509.14650000003</v>
      </c>
      <c r="Z42" s="10">
        <f t="shared" si="3"/>
        <v>230512.92099999997</v>
      </c>
    </row>
    <row r="43" spans="1:26" ht="12" customHeight="1" x14ac:dyDescent="0.25">
      <c r="A43" s="7" t="s">
        <v>117</v>
      </c>
      <c r="B43" s="7" t="s">
        <v>29</v>
      </c>
      <c r="C43" s="7" t="s">
        <v>17</v>
      </c>
      <c r="D43" s="7" t="s">
        <v>118</v>
      </c>
      <c r="E43" s="7" t="s">
        <v>116</v>
      </c>
      <c r="F43" s="7" t="s">
        <v>34</v>
      </c>
      <c r="G43" s="8">
        <v>-25.7958888888889</v>
      </c>
      <c r="H43" s="8">
        <v>28.144083333333299</v>
      </c>
      <c r="I43" s="9">
        <v>20788.490000000002</v>
      </c>
      <c r="J43" s="7">
        <v>3</v>
      </c>
      <c r="K43" s="7">
        <v>3</v>
      </c>
      <c r="L43" s="7">
        <v>192.16</v>
      </c>
      <c r="M43" s="7">
        <v>3.8</v>
      </c>
      <c r="N43" s="10">
        <v>6207313.8589000003</v>
      </c>
      <c r="O43" s="10">
        <v>4985026.1209000004</v>
      </c>
      <c r="P43" s="11">
        <v>0</v>
      </c>
      <c r="Q43" s="10">
        <v>0</v>
      </c>
      <c r="R43" s="11">
        <v>0</v>
      </c>
      <c r="S43" s="12">
        <v>0</v>
      </c>
      <c r="T43" s="12">
        <v>0</v>
      </c>
      <c r="U43" s="12"/>
      <c r="V43" s="12"/>
      <c r="W43" s="14"/>
      <c r="X43" s="10">
        <f t="shared" si="2"/>
        <v>4985026.1209000004</v>
      </c>
      <c r="Y43" s="10">
        <v>652081.87030000007</v>
      </c>
      <c r="Z43" s="10">
        <f t="shared" si="3"/>
        <v>4332944.2506000008</v>
      </c>
    </row>
    <row r="44" spans="1:26" ht="12" customHeight="1" x14ac:dyDescent="0.25">
      <c r="A44" s="7" t="s">
        <v>119</v>
      </c>
      <c r="B44" s="7" t="s">
        <v>29</v>
      </c>
      <c r="C44" s="7" t="s">
        <v>17</v>
      </c>
      <c r="D44" s="7" t="s">
        <v>120</v>
      </c>
      <c r="E44" s="7" t="s">
        <v>116</v>
      </c>
      <c r="F44" s="7" t="s">
        <v>34</v>
      </c>
      <c r="G44" s="8">
        <v>-25.796597194444399</v>
      </c>
      <c r="H44" s="8">
        <v>28.138133305555598</v>
      </c>
      <c r="I44" s="9">
        <v>14202.73</v>
      </c>
      <c r="J44" s="7">
        <v>2</v>
      </c>
      <c r="K44" s="7">
        <v>10</v>
      </c>
      <c r="L44" s="7">
        <v>1004.0400000000001</v>
      </c>
      <c r="M44" s="7">
        <v>3.8</v>
      </c>
      <c r="N44" s="10">
        <v>5841055.4165000003</v>
      </c>
      <c r="O44" s="10">
        <v>4868351.9022000004</v>
      </c>
      <c r="P44" s="11">
        <v>0</v>
      </c>
      <c r="Q44" s="10">
        <v>0</v>
      </c>
      <c r="R44" s="11">
        <v>0</v>
      </c>
      <c r="S44" s="12">
        <v>0</v>
      </c>
      <c r="T44" s="12">
        <v>0</v>
      </c>
      <c r="U44" s="12"/>
      <c r="V44" s="12"/>
      <c r="W44" s="14"/>
      <c r="X44" s="10">
        <f t="shared" si="2"/>
        <v>4868351.9022000004</v>
      </c>
      <c r="Y44" s="10">
        <v>2573793.7842999999</v>
      </c>
      <c r="Z44" s="10">
        <f t="shared" si="3"/>
        <v>2294558.1179000004</v>
      </c>
    </row>
    <row r="45" spans="1:26" ht="12" customHeight="1" x14ac:dyDescent="0.25">
      <c r="A45" s="7" t="s">
        <v>121</v>
      </c>
      <c r="B45" s="7" t="s">
        <v>29</v>
      </c>
      <c r="C45" s="7" t="s">
        <v>17</v>
      </c>
      <c r="D45" s="7" t="s">
        <v>122</v>
      </c>
      <c r="E45" s="7" t="s">
        <v>116</v>
      </c>
      <c r="F45" s="7" t="s">
        <v>34</v>
      </c>
      <c r="G45" s="8">
        <v>-25.783055555555599</v>
      </c>
      <c r="H45" s="8">
        <v>28.161388888888901</v>
      </c>
      <c r="I45" s="9">
        <v>834666.66</v>
      </c>
      <c r="J45" s="7">
        <v>0</v>
      </c>
      <c r="K45" s="7">
        <v>33</v>
      </c>
      <c r="L45" s="7">
        <v>5565.5300000000007</v>
      </c>
      <c r="M45" s="7">
        <v>3.5</v>
      </c>
      <c r="N45" s="10">
        <v>32865458.250799999</v>
      </c>
      <c r="O45" s="10">
        <v>32133907.877099998</v>
      </c>
      <c r="P45" s="11">
        <v>0</v>
      </c>
      <c r="Q45" s="10">
        <v>0</v>
      </c>
      <c r="R45" s="11">
        <v>0</v>
      </c>
      <c r="S45" s="12">
        <v>0</v>
      </c>
      <c r="T45" s="12">
        <v>0</v>
      </c>
      <c r="U45" s="12"/>
      <c r="V45" s="12"/>
      <c r="W45" s="14"/>
      <c r="X45" s="10">
        <f t="shared" si="2"/>
        <v>32133907.877099998</v>
      </c>
      <c r="Y45" s="10">
        <v>0</v>
      </c>
      <c r="Z45" s="10">
        <f t="shared" si="3"/>
        <v>32133907.877099998</v>
      </c>
    </row>
    <row r="46" spans="1:26" ht="12" customHeight="1" x14ac:dyDescent="0.25">
      <c r="A46" s="7" t="s">
        <v>127</v>
      </c>
      <c r="B46" s="7" t="s">
        <v>29</v>
      </c>
      <c r="C46" s="7" t="s">
        <v>17</v>
      </c>
      <c r="D46" s="7" t="s">
        <v>128</v>
      </c>
      <c r="E46" s="7" t="s">
        <v>129</v>
      </c>
      <c r="F46" s="7" t="s">
        <v>34</v>
      </c>
      <c r="G46" s="8">
        <v>-25.7944305555556</v>
      </c>
      <c r="H46" s="8">
        <v>28.145388888888899</v>
      </c>
      <c r="I46" s="9">
        <v>6931.64</v>
      </c>
      <c r="J46" s="7">
        <v>3</v>
      </c>
      <c r="K46" s="7">
        <v>6</v>
      </c>
      <c r="L46" s="7">
        <v>1938.71</v>
      </c>
      <c r="M46" s="7">
        <v>3.6</v>
      </c>
      <c r="N46" s="10">
        <v>32670756.4879</v>
      </c>
      <c r="O46" s="10">
        <v>17302277.819699999</v>
      </c>
      <c r="P46" s="11">
        <v>0</v>
      </c>
      <c r="Q46" s="10">
        <v>0</v>
      </c>
      <c r="R46" s="11">
        <v>0</v>
      </c>
      <c r="S46" s="12">
        <v>0</v>
      </c>
      <c r="T46" s="12">
        <v>0</v>
      </c>
      <c r="U46" s="12"/>
      <c r="V46" s="12"/>
      <c r="W46" s="14"/>
      <c r="X46" s="10">
        <f t="shared" si="2"/>
        <v>17302277.819699999</v>
      </c>
      <c r="Y46" s="10">
        <v>16672864.382600008</v>
      </c>
      <c r="Z46" s="10">
        <f t="shared" si="3"/>
        <v>629413.43709999137</v>
      </c>
    </row>
    <row r="47" spans="1:26" ht="12" customHeight="1" x14ac:dyDescent="0.25">
      <c r="A47" s="7" t="s">
        <v>130</v>
      </c>
      <c r="B47" s="7" t="s">
        <v>29</v>
      </c>
      <c r="C47" s="7" t="s">
        <v>17</v>
      </c>
      <c r="D47" s="7" t="s">
        <v>131</v>
      </c>
      <c r="E47" s="7" t="s">
        <v>132</v>
      </c>
      <c r="F47" s="7" t="s">
        <v>34</v>
      </c>
      <c r="G47" s="8">
        <v>-25.787974999999999</v>
      </c>
      <c r="H47" s="8">
        <v>28.148238888888901</v>
      </c>
      <c r="I47" s="9">
        <v>16234.97</v>
      </c>
      <c r="J47" s="7">
        <v>3</v>
      </c>
      <c r="K47" s="7">
        <v>6</v>
      </c>
      <c r="L47" s="7">
        <v>1710.7800000000002</v>
      </c>
      <c r="M47" s="7">
        <v>3.2</v>
      </c>
      <c r="N47" s="10">
        <v>13388539.334799999</v>
      </c>
      <c r="O47" s="10">
        <v>12021146.0132</v>
      </c>
      <c r="P47" s="11">
        <v>0</v>
      </c>
      <c r="Q47" s="10">
        <v>0</v>
      </c>
      <c r="R47" s="11">
        <v>0</v>
      </c>
      <c r="S47" s="12">
        <v>0</v>
      </c>
      <c r="T47" s="12">
        <v>0</v>
      </c>
      <c r="U47" s="12"/>
      <c r="V47" s="12"/>
      <c r="W47" s="14"/>
      <c r="X47" s="10">
        <f t="shared" si="2"/>
        <v>12021146.0132</v>
      </c>
      <c r="Y47" s="10">
        <v>11189239.122400001</v>
      </c>
      <c r="Z47" s="10">
        <f t="shared" si="3"/>
        <v>831906.89079999924</v>
      </c>
    </row>
    <row r="48" spans="1:26" ht="12" customHeight="1" x14ac:dyDescent="0.25">
      <c r="A48" s="7" t="s">
        <v>133</v>
      </c>
      <c r="B48" s="7" t="s">
        <v>29</v>
      </c>
      <c r="C48" s="7" t="s">
        <v>43</v>
      </c>
      <c r="D48" s="7" t="s">
        <v>134</v>
      </c>
      <c r="E48" s="7" t="s">
        <v>132</v>
      </c>
      <c r="F48" s="7" t="s">
        <v>34</v>
      </c>
      <c r="G48" s="8">
        <v>-25.790097222222201</v>
      </c>
      <c r="H48" s="8">
        <v>28.141697222222199</v>
      </c>
      <c r="I48" s="9">
        <v>2504.69</v>
      </c>
      <c r="J48" s="7">
        <v>3</v>
      </c>
      <c r="K48" s="7">
        <v>3</v>
      </c>
      <c r="L48" s="7">
        <v>475.74</v>
      </c>
      <c r="M48" s="7">
        <v>3.6</v>
      </c>
      <c r="N48" s="10">
        <v>4061667.4651000001</v>
      </c>
      <c r="O48" s="10">
        <v>3858948.3934999998</v>
      </c>
      <c r="P48" s="11">
        <v>0</v>
      </c>
      <c r="Q48" s="10">
        <v>0</v>
      </c>
      <c r="R48" s="11">
        <v>0</v>
      </c>
      <c r="S48" s="12">
        <v>0</v>
      </c>
      <c r="T48" s="12">
        <v>0</v>
      </c>
      <c r="U48" s="12"/>
      <c r="V48" s="12"/>
      <c r="W48" s="14"/>
      <c r="X48" s="10">
        <f t="shared" si="2"/>
        <v>3858948.3934999998</v>
      </c>
      <c r="Y48" s="10">
        <v>3635763.6431999998</v>
      </c>
      <c r="Z48" s="10">
        <f t="shared" si="3"/>
        <v>223184.75029999996</v>
      </c>
    </row>
    <row r="49" spans="1:26" ht="12" customHeight="1" x14ac:dyDescent="0.25">
      <c r="A49" s="7" t="s">
        <v>135</v>
      </c>
      <c r="B49" s="7" t="s">
        <v>29</v>
      </c>
      <c r="C49" s="7" t="s">
        <v>43</v>
      </c>
      <c r="D49" s="7" t="s">
        <v>136</v>
      </c>
      <c r="E49" s="7" t="s">
        <v>132</v>
      </c>
      <c r="F49" s="7" t="s">
        <v>34</v>
      </c>
      <c r="G49" s="8">
        <v>-25.790902777777799</v>
      </c>
      <c r="H49" s="8">
        <v>28.142513888888899</v>
      </c>
      <c r="I49" s="9">
        <v>4347.96</v>
      </c>
      <c r="J49" s="7">
        <v>0</v>
      </c>
      <c r="K49" s="7">
        <v>3</v>
      </c>
      <c r="L49" s="7">
        <v>1525.59</v>
      </c>
      <c r="M49" s="7">
        <v>3.6</v>
      </c>
      <c r="N49" s="10">
        <v>11573172.148800001</v>
      </c>
      <c r="O49" s="10">
        <v>10567113.6271</v>
      </c>
      <c r="P49" s="11">
        <v>0</v>
      </c>
      <c r="Q49" s="10">
        <v>0</v>
      </c>
      <c r="R49" s="11">
        <v>0</v>
      </c>
      <c r="S49" s="12">
        <v>0</v>
      </c>
      <c r="T49" s="12">
        <v>0</v>
      </c>
      <c r="U49" s="12"/>
      <c r="V49" s="12"/>
      <c r="W49" s="14"/>
      <c r="X49" s="10">
        <f t="shared" si="2"/>
        <v>10567113.6271</v>
      </c>
      <c r="Y49" s="10">
        <v>0</v>
      </c>
      <c r="Z49" s="10">
        <f t="shared" si="3"/>
        <v>10567113.6271</v>
      </c>
    </row>
    <row r="50" spans="1:26" ht="12" customHeight="1" x14ac:dyDescent="0.25">
      <c r="A50" s="7" t="s">
        <v>137</v>
      </c>
      <c r="B50" s="7" t="s">
        <v>29</v>
      </c>
      <c r="C50" s="7" t="s">
        <v>43</v>
      </c>
      <c r="D50" s="7" t="s">
        <v>138</v>
      </c>
      <c r="E50" s="7" t="s">
        <v>132</v>
      </c>
      <c r="F50" s="7" t="s">
        <v>34</v>
      </c>
      <c r="G50" s="8">
        <v>-25.792777999999998</v>
      </c>
      <c r="H50" s="8">
        <v>28.1379194444444</v>
      </c>
      <c r="I50" s="9">
        <v>6556.74</v>
      </c>
      <c r="J50" s="7">
        <v>1</v>
      </c>
      <c r="K50" s="7">
        <v>1</v>
      </c>
      <c r="L50" s="7">
        <v>1214.53</v>
      </c>
      <c r="M50" s="7">
        <v>3.6</v>
      </c>
      <c r="N50" s="10">
        <v>9641222.3344000001</v>
      </c>
      <c r="O50" s="10">
        <v>9280728.4079999998</v>
      </c>
      <c r="P50" s="11">
        <v>0</v>
      </c>
      <c r="Q50" s="10">
        <v>0</v>
      </c>
      <c r="R50" s="11">
        <v>0</v>
      </c>
      <c r="S50" s="12">
        <v>0</v>
      </c>
      <c r="T50" s="12">
        <v>0</v>
      </c>
      <c r="U50" s="12"/>
      <c r="V50" s="12"/>
      <c r="W50" s="14"/>
      <c r="X50" s="10">
        <f t="shared" si="2"/>
        <v>9280728.4079999998</v>
      </c>
      <c r="Y50" s="10">
        <v>8920678.8260000013</v>
      </c>
      <c r="Z50" s="10">
        <f t="shared" si="3"/>
        <v>360049.58199999854</v>
      </c>
    </row>
    <row r="51" spans="1:26" ht="12" customHeight="1" x14ac:dyDescent="0.25">
      <c r="A51" s="7" t="s">
        <v>139</v>
      </c>
      <c r="B51" s="7" t="s">
        <v>29</v>
      </c>
      <c r="C51" s="7" t="s">
        <v>43</v>
      </c>
      <c r="D51" s="7" t="s">
        <v>140</v>
      </c>
      <c r="E51" s="7" t="s">
        <v>132</v>
      </c>
      <c r="F51" s="7" t="s">
        <v>34</v>
      </c>
      <c r="G51" s="8">
        <v>-25.792761111111101</v>
      </c>
      <c r="H51" s="8">
        <v>25.1379194444444</v>
      </c>
      <c r="I51" s="9">
        <v>6967.54</v>
      </c>
      <c r="J51" s="7">
        <v>2</v>
      </c>
      <c r="K51" s="7">
        <v>2</v>
      </c>
      <c r="L51" s="7">
        <v>902.62</v>
      </c>
      <c r="M51" s="7">
        <v>3.7</v>
      </c>
      <c r="N51" s="10">
        <v>6909976.7741999999</v>
      </c>
      <c r="O51" s="10">
        <v>6642498.3322000001</v>
      </c>
      <c r="P51" s="11">
        <v>0</v>
      </c>
      <c r="Q51" s="10">
        <v>0</v>
      </c>
      <c r="R51" s="11">
        <v>0</v>
      </c>
      <c r="S51" s="12">
        <v>0</v>
      </c>
      <c r="T51" s="12">
        <v>0</v>
      </c>
      <c r="U51" s="12"/>
      <c r="V51" s="12"/>
      <c r="W51" s="14"/>
      <c r="X51" s="10">
        <f t="shared" si="2"/>
        <v>6642498.3322000001</v>
      </c>
      <c r="Y51" s="10">
        <v>6363070.1598999994</v>
      </c>
      <c r="Z51" s="10">
        <f t="shared" si="3"/>
        <v>279428.17230000068</v>
      </c>
    </row>
    <row r="52" spans="1:26" ht="12" customHeight="1" x14ac:dyDescent="0.25">
      <c r="A52" s="7" t="s">
        <v>141</v>
      </c>
      <c r="B52" s="7" t="s">
        <v>29</v>
      </c>
      <c r="C52" s="7" t="s">
        <v>43</v>
      </c>
      <c r="D52" s="7" t="s">
        <v>142</v>
      </c>
      <c r="E52" s="7" t="s">
        <v>132</v>
      </c>
      <c r="F52" s="7" t="s">
        <v>34</v>
      </c>
      <c r="G52" s="8">
        <v>-25.789756000000001</v>
      </c>
      <c r="H52" s="8">
        <v>28.147886111111099</v>
      </c>
      <c r="I52" s="9">
        <v>6678.89</v>
      </c>
      <c r="J52" s="7">
        <v>1</v>
      </c>
      <c r="K52" s="7">
        <v>2</v>
      </c>
      <c r="L52" s="7">
        <v>819.28</v>
      </c>
      <c r="M52" s="7">
        <v>3.7</v>
      </c>
      <c r="N52" s="10">
        <v>10292129.779999999</v>
      </c>
      <c r="O52" s="10">
        <v>8160549.0010000002</v>
      </c>
      <c r="P52" s="11">
        <v>0</v>
      </c>
      <c r="Q52" s="10">
        <v>0</v>
      </c>
      <c r="R52" s="11">
        <v>0</v>
      </c>
      <c r="S52" s="12">
        <v>0</v>
      </c>
      <c r="T52" s="12">
        <v>0</v>
      </c>
      <c r="U52" s="12"/>
      <c r="V52" s="12"/>
      <c r="W52" s="14"/>
      <c r="X52" s="10">
        <f t="shared" si="2"/>
        <v>8160549.0010000002</v>
      </c>
      <c r="Y52" s="10">
        <v>5527095.0331000006</v>
      </c>
      <c r="Z52" s="10">
        <f t="shared" si="3"/>
        <v>2633453.9678999996</v>
      </c>
    </row>
    <row r="53" spans="1:26" ht="12" customHeight="1" x14ac:dyDescent="0.25">
      <c r="A53" s="7" t="s">
        <v>143</v>
      </c>
      <c r="B53" s="7" t="s">
        <v>29</v>
      </c>
      <c r="C53" s="7" t="s">
        <v>43</v>
      </c>
      <c r="D53" s="7" t="s">
        <v>144</v>
      </c>
      <c r="E53" s="7" t="s">
        <v>132</v>
      </c>
      <c r="F53" s="7" t="s">
        <v>34</v>
      </c>
      <c r="G53" s="8">
        <v>-25.794555555555601</v>
      </c>
      <c r="H53" s="8">
        <v>28.142666666666699</v>
      </c>
      <c r="I53" s="9">
        <v>6361.3</v>
      </c>
      <c r="J53" s="7">
        <v>0</v>
      </c>
      <c r="K53" s="7">
        <v>31</v>
      </c>
      <c r="L53" s="7">
        <v>1529.65</v>
      </c>
      <c r="M53" s="7">
        <v>3.9</v>
      </c>
      <c r="N53" s="10">
        <v>7374270.4988000002</v>
      </c>
      <c r="O53" s="10">
        <v>6656525.3370000003</v>
      </c>
      <c r="P53" s="11">
        <v>0</v>
      </c>
      <c r="Q53" s="10">
        <v>0</v>
      </c>
      <c r="R53" s="11">
        <v>0</v>
      </c>
      <c r="S53" s="12">
        <v>0</v>
      </c>
      <c r="T53" s="12">
        <v>0</v>
      </c>
      <c r="U53" s="12"/>
      <c r="V53" s="12"/>
      <c r="W53" s="14"/>
      <c r="X53" s="10">
        <f t="shared" si="2"/>
        <v>6656525.3370000003</v>
      </c>
      <c r="Y53" s="10">
        <v>0</v>
      </c>
      <c r="Z53" s="10">
        <f t="shared" si="3"/>
        <v>6656525.3370000003</v>
      </c>
    </row>
    <row r="54" spans="1:26" ht="12" customHeight="1" x14ac:dyDescent="0.25">
      <c r="A54" s="7" t="s">
        <v>145</v>
      </c>
      <c r="B54" s="7" t="s">
        <v>29</v>
      </c>
      <c r="C54" s="7" t="s">
        <v>43</v>
      </c>
      <c r="D54" s="7" t="s">
        <v>146</v>
      </c>
      <c r="E54" s="7" t="s">
        <v>132</v>
      </c>
      <c r="F54" s="7" t="s">
        <v>34</v>
      </c>
      <c r="G54" s="8">
        <v>-25.794464000000001</v>
      </c>
      <c r="H54" s="8">
        <v>28.1442916666667</v>
      </c>
      <c r="I54" s="9">
        <v>4584.99</v>
      </c>
      <c r="J54" s="7">
        <v>2</v>
      </c>
      <c r="K54" s="7">
        <v>5</v>
      </c>
      <c r="L54" s="7">
        <v>1295.08</v>
      </c>
      <c r="M54" s="7">
        <v>3.4</v>
      </c>
      <c r="N54" s="10">
        <v>10100370.1371</v>
      </c>
      <c r="O54" s="10">
        <v>9482358.5779999997</v>
      </c>
      <c r="P54" s="11">
        <v>0</v>
      </c>
      <c r="Q54" s="10">
        <v>0</v>
      </c>
      <c r="R54" s="11">
        <v>0</v>
      </c>
      <c r="S54" s="12">
        <v>0</v>
      </c>
      <c r="T54" s="12">
        <v>0</v>
      </c>
      <c r="U54" s="12"/>
      <c r="V54" s="12"/>
      <c r="W54" s="14"/>
      <c r="X54" s="10">
        <f t="shared" si="2"/>
        <v>9482358.5779999997</v>
      </c>
      <c r="Y54" s="10">
        <v>7493508.1124000009</v>
      </c>
      <c r="Z54" s="10">
        <f t="shared" si="3"/>
        <v>1988850.4655999988</v>
      </c>
    </row>
    <row r="55" spans="1:26" ht="12" customHeight="1" x14ac:dyDescent="0.25">
      <c r="A55" s="7" t="s">
        <v>147</v>
      </c>
      <c r="B55" s="7" t="s">
        <v>29</v>
      </c>
      <c r="C55" s="7" t="s">
        <v>43</v>
      </c>
      <c r="D55" s="7" t="s">
        <v>148</v>
      </c>
      <c r="E55" s="7" t="s">
        <v>132</v>
      </c>
      <c r="F55" s="7" t="s">
        <v>34</v>
      </c>
      <c r="G55" s="8">
        <v>-25.794585999999999</v>
      </c>
      <c r="H55" s="8">
        <v>28.141744444444399</v>
      </c>
      <c r="I55" s="9">
        <v>3889.29</v>
      </c>
      <c r="J55" s="7">
        <v>2</v>
      </c>
      <c r="K55" s="7">
        <v>4</v>
      </c>
      <c r="L55" s="7">
        <v>565.04</v>
      </c>
      <c r="M55" s="7">
        <v>3.9</v>
      </c>
      <c r="N55" s="10">
        <v>6074473.3969000001</v>
      </c>
      <c r="O55" s="10">
        <v>5715566.3515999997</v>
      </c>
      <c r="P55" s="11">
        <v>0</v>
      </c>
      <c r="Q55" s="10">
        <v>0</v>
      </c>
      <c r="R55" s="11">
        <v>0</v>
      </c>
      <c r="S55" s="12">
        <v>0</v>
      </c>
      <c r="T55" s="12">
        <v>0</v>
      </c>
      <c r="U55" s="12"/>
      <c r="V55" s="12"/>
      <c r="W55" s="14"/>
      <c r="X55" s="10">
        <f t="shared" si="2"/>
        <v>5715566.3515999997</v>
      </c>
      <c r="Y55" s="10">
        <v>4793608.6407000003</v>
      </c>
      <c r="Z55" s="10">
        <f t="shared" si="3"/>
        <v>921957.71089999937</v>
      </c>
    </row>
    <row r="56" spans="1:26" ht="12" customHeight="1" x14ac:dyDescent="0.25">
      <c r="A56" s="7" t="s">
        <v>149</v>
      </c>
      <c r="B56" s="7" t="s">
        <v>29</v>
      </c>
      <c r="C56" s="7" t="s">
        <v>43</v>
      </c>
      <c r="D56" s="7" t="s">
        <v>150</v>
      </c>
      <c r="E56" s="7" t="s">
        <v>132</v>
      </c>
      <c r="F56" s="7" t="s">
        <v>34</v>
      </c>
      <c r="G56" s="8">
        <v>-25.793433333333301</v>
      </c>
      <c r="H56" s="8">
        <v>28.139747222222201</v>
      </c>
      <c r="I56" s="9">
        <v>2614.64</v>
      </c>
      <c r="J56" s="7">
        <v>2</v>
      </c>
      <c r="K56" s="7">
        <v>2</v>
      </c>
      <c r="L56" s="7">
        <v>474.34000000000003</v>
      </c>
      <c r="M56" s="7">
        <v>3.4</v>
      </c>
      <c r="N56" s="10">
        <v>2630909.2700999998</v>
      </c>
      <c r="O56" s="10">
        <v>2375128.6494</v>
      </c>
      <c r="P56" s="11">
        <v>0</v>
      </c>
      <c r="Q56" s="10">
        <v>0</v>
      </c>
      <c r="R56" s="11">
        <v>0</v>
      </c>
      <c r="S56" s="12">
        <v>0</v>
      </c>
      <c r="T56" s="12">
        <v>0</v>
      </c>
      <c r="U56" s="12"/>
      <c r="V56" s="12"/>
      <c r="W56" s="14"/>
      <c r="X56" s="10">
        <f t="shared" si="2"/>
        <v>2375128.6494</v>
      </c>
      <c r="Y56" s="10">
        <v>2292692.9698000001</v>
      </c>
      <c r="Z56" s="10">
        <f t="shared" si="3"/>
        <v>82435.679599999916</v>
      </c>
    </row>
    <row r="57" spans="1:26" ht="12" customHeight="1" x14ac:dyDescent="0.25">
      <c r="A57" s="7" t="s">
        <v>151</v>
      </c>
      <c r="B57" s="7" t="s">
        <v>29</v>
      </c>
      <c r="C57" s="7" t="s">
        <v>17</v>
      </c>
      <c r="D57" s="7" t="s">
        <v>152</v>
      </c>
      <c r="E57" s="7" t="s">
        <v>153</v>
      </c>
      <c r="F57" s="7" t="s">
        <v>34</v>
      </c>
      <c r="G57" s="8">
        <v>-25.7896944444444</v>
      </c>
      <c r="H57" s="8">
        <v>28.1348611111111</v>
      </c>
      <c r="I57" s="9">
        <v>49038.06</v>
      </c>
      <c r="J57" s="7">
        <v>16</v>
      </c>
      <c r="K57" s="7">
        <v>20</v>
      </c>
      <c r="L57" s="7">
        <v>4019.7700000000009</v>
      </c>
      <c r="M57" s="7">
        <v>3.5</v>
      </c>
      <c r="N57" s="10">
        <v>14390705.293299999</v>
      </c>
      <c r="O57" s="10">
        <v>11508527.4586</v>
      </c>
      <c r="P57" s="11">
        <v>0</v>
      </c>
      <c r="Q57" s="10">
        <v>0</v>
      </c>
      <c r="R57" s="11">
        <v>0</v>
      </c>
      <c r="S57" s="12">
        <v>0</v>
      </c>
      <c r="T57" s="12">
        <v>0</v>
      </c>
      <c r="U57" s="12"/>
      <c r="V57" s="12"/>
      <c r="W57" s="14"/>
      <c r="X57" s="10">
        <f t="shared" si="2"/>
        <v>11508527.4586</v>
      </c>
      <c r="Y57" s="10">
        <v>10644705.291299999</v>
      </c>
      <c r="Z57" s="10">
        <f t="shared" si="3"/>
        <v>863822.16730000079</v>
      </c>
    </row>
    <row r="58" spans="1:26" ht="12" customHeight="1" x14ac:dyDescent="0.25">
      <c r="A58" s="7" t="s">
        <v>154</v>
      </c>
      <c r="B58" s="7" t="s">
        <v>29</v>
      </c>
      <c r="C58" s="7" t="s">
        <v>17</v>
      </c>
      <c r="D58" s="7" t="s">
        <v>155</v>
      </c>
      <c r="E58" s="7" t="s">
        <v>71</v>
      </c>
      <c r="F58" s="7" t="s">
        <v>34</v>
      </c>
      <c r="G58" s="8">
        <v>-25.7882777777778</v>
      </c>
      <c r="H58" s="8">
        <v>28.135249999999999</v>
      </c>
      <c r="I58" s="9">
        <v>169942.9</v>
      </c>
      <c r="J58" s="7">
        <v>3</v>
      </c>
      <c r="K58" s="7">
        <v>11</v>
      </c>
      <c r="L58" s="7">
        <v>1646.7026000000001</v>
      </c>
      <c r="M58" s="7">
        <v>3.9</v>
      </c>
      <c r="N58" s="10">
        <v>5486251.5935000004</v>
      </c>
      <c r="O58" s="10">
        <v>4408694.7784000002</v>
      </c>
      <c r="P58" s="11">
        <v>0</v>
      </c>
      <c r="Q58" s="10">
        <v>0</v>
      </c>
      <c r="R58" s="11">
        <v>0</v>
      </c>
      <c r="S58" s="12">
        <v>0</v>
      </c>
      <c r="T58" s="12">
        <v>0</v>
      </c>
      <c r="U58" s="12"/>
      <c r="V58" s="12"/>
      <c r="W58" s="14"/>
      <c r="X58" s="10">
        <f t="shared" si="2"/>
        <v>4408694.7784000002</v>
      </c>
      <c r="Y58" s="10">
        <v>3262037.2485000002</v>
      </c>
      <c r="Z58" s="10">
        <f t="shared" si="3"/>
        <v>1146657.5299</v>
      </c>
    </row>
    <row r="59" spans="1:26" ht="12" customHeight="1" x14ac:dyDescent="0.25">
      <c r="A59" s="7" t="s">
        <v>156</v>
      </c>
      <c r="B59" s="7" t="s">
        <v>29</v>
      </c>
      <c r="C59" s="7" t="s">
        <v>17</v>
      </c>
      <c r="D59" s="7" t="s">
        <v>157</v>
      </c>
      <c r="E59" s="7" t="s">
        <v>116</v>
      </c>
      <c r="F59" s="7" t="s">
        <v>34</v>
      </c>
      <c r="G59" s="8">
        <v>-25.787638999999999</v>
      </c>
      <c r="H59" s="8">
        <v>28.136416666666701</v>
      </c>
      <c r="I59" s="9">
        <v>128223.72</v>
      </c>
      <c r="J59" s="7">
        <v>15</v>
      </c>
      <c r="K59" s="7">
        <v>47</v>
      </c>
      <c r="L59" s="7">
        <v>5631.17</v>
      </c>
      <c r="M59" s="7">
        <v>3.9</v>
      </c>
      <c r="N59" s="10">
        <v>25963449.9683</v>
      </c>
      <c r="O59" s="10">
        <v>24462920.029100001</v>
      </c>
      <c r="P59" s="11">
        <v>0</v>
      </c>
      <c r="Q59" s="10">
        <v>0</v>
      </c>
      <c r="R59" s="11">
        <v>0</v>
      </c>
      <c r="S59" s="12">
        <v>0</v>
      </c>
      <c r="T59" s="12">
        <v>0</v>
      </c>
      <c r="U59" s="12"/>
      <c r="V59" s="12"/>
      <c r="W59" s="14"/>
      <c r="X59" s="10">
        <f t="shared" si="2"/>
        <v>24462920.029100001</v>
      </c>
      <c r="Y59" s="10">
        <v>16238260.302200003</v>
      </c>
      <c r="Z59" s="10">
        <f t="shared" si="3"/>
        <v>8224659.7268999983</v>
      </c>
    </row>
    <row r="60" spans="1:26" ht="12" customHeight="1" x14ac:dyDescent="0.25">
      <c r="A60" s="7" t="s">
        <v>158</v>
      </c>
      <c r="B60" s="7" t="s">
        <v>29</v>
      </c>
      <c r="C60" s="7" t="s">
        <v>17</v>
      </c>
      <c r="D60" s="7" t="s">
        <v>159</v>
      </c>
      <c r="E60" s="7" t="s">
        <v>129</v>
      </c>
      <c r="F60" s="7" t="s">
        <v>34</v>
      </c>
      <c r="G60" s="8">
        <v>-25.783975000000002</v>
      </c>
      <c r="H60" s="8">
        <v>28.137261111111101</v>
      </c>
      <c r="I60" s="9">
        <v>77181.039999999994</v>
      </c>
      <c r="J60" s="7">
        <v>16</v>
      </c>
      <c r="K60" s="7">
        <v>47</v>
      </c>
      <c r="L60" s="7">
        <v>37649.5</v>
      </c>
      <c r="M60" s="7">
        <v>4</v>
      </c>
      <c r="N60" s="10">
        <v>186141670.86739999</v>
      </c>
      <c r="O60" s="10">
        <v>163458554.9156</v>
      </c>
      <c r="P60" s="11">
        <v>0</v>
      </c>
      <c r="Q60" s="10">
        <v>20210531</v>
      </c>
      <c r="R60" s="11">
        <v>0</v>
      </c>
      <c r="S60" s="12">
        <v>0</v>
      </c>
      <c r="T60" s="12">
        <v>0</v>
      </c>
      <c r="U60" s="12"/>
      <c r="V60" s="12"/>
      <c r="W60" s="15" t="s">
        <v>371</v>
      </c>
      <c r="X60" s="10">
        <f t="shared" si="2"/>
        <v>183669085.9156</v>
      </c>
      <c r="Y60" s="10">
        <v>80953140.45889999</v>
      </c>
      <c r="Z60" s="10">
        <f t="shared" si="3"/>
        <v>102715945.45670001</v>
      </c>
    </row>
    <row r="61" spans="1:26" ht="12" customHeight="1" x14ac:dyDescent="0.25">
      <c r="A61" s="7" t="s">
        <v>160</v>
      </c>
      <c r="B61" s="7" t="s">
        <v>29</v>
      </c>
      <c r="C61" s="7" t="s">
        <v>17</v>
      </c>
      <c r="D61" s="7" t="s">
        <v>161</v>
      </c>
      <c r="E61" s="7" t="s">
        <v>129</v>
      </c>
      <c r="F61" s="7" t="s">
        <v>34</v>
      </c>
      <c r="G61" s="8">
        <v>-25.790514000000002</v>
      </c>
      <c r="H61" s="8">
        <v>28.137361111111101</v>
      </c>
      <c r="I61" s="9">
        <v>22875.97</v>
      </c>
      <c r="J61" s="7">
        <v>13</v>
      </c>
      <c r="K61" s="7">
        <v>28</v>
      </c>
      <c r="L61" s="7">
        <v>4973.32</v>
      </c>
      <c r="M61" s="7">
        <v>3.8</v>
      </c>
      <c r="N61" s="10">
        <v>58806461.949000001</v>
      </c>
      <c r="O61" s="10">
        <v>52877265.945900001</v>
      </c>
      <c r="P61" s="11">
        <v>0</v>
      </c>
      <c r="Q61" s="10">
        <v>0</v>
      </c>
      <c r="R61" s="11">
        <v>0</v>
      </c>
      <c r="S61" s="12">
        <v>0</v>
      </c>
      <c r="T61" s="12">
        <v>0</v>
      </c>
      <c r="U61" s="12"/>
      <c r="V61" s="12"/>
      <c r="W61" s="14"/>
      <c r="X61" s="10">
        <f t="shared" si="2"/>
        <v>52877265.945900001</v>
      </c>
      <c r="Y61" s="10">
        <v>50691324.184600011</v>
      </c>
      <c r="Z61" s="10">
        <f t="shared" si="3"/>
        <v>2185941.7612999901</v>
      </c>
    </row>
    <row r="62" spans="1:26" ht="12" customHeight="1" x14ac:dyDescent="0.25">
      <c r="A62" s="7" t="s">
        <v>162</v>
      </c>
      <c r="B62" s="7" t="s">
        <v>29</v>
      </c>
      <c r="C62" s="7" t="s">
        <v>17</v>
      </c>
      <c r="D62" s="7" t="s">
        <v>163</v>
      </c>
      <c r="E62" s="7" t="s">
        <v>129</v>
      </c>
      <c r="F62" s="7" t="s">
        <v>34</v>
      </c>
      <c r="G62" s="8">
        <v>-25.782544000000001</v>
      </c>
      <c r="H62" s="8">
        <v>28.1408611111111</v>
      </c>
      <c r="I62" s="9">
        <v>54497.35</v>
      </c>
      <c r="J62" s="7">
        <v>0</v>
      </c>
      <c r="K62" s="7">
        <v>30</v>
      </c>
      <c r="L62" s="7">
        <v>12489.880000000001</v>
      </c>
      <c r="M62" s="7">
        <v>3.7</v>
      </c>
      <c r="N62" s="10">
        <v>85377061.475999996</v>
      </c>
      <c r="O62" s="10">
        <v>81548242.288100004</v>
      </c>
      <c r="P62" s="11">
        <v>0</v>
      </c>
      <c r="Q62" s="10">
        <v>0</v>
      </c>
      <c r="R62" s="11">
        <v>0</v>
      </c>
      <c r="S62" s="12">
        <v>0</v>
      </c>
      <c r="T62" s="12">
        <v>0</v>
      </c>
      <c r="U62" s="12"/>
      <c r="V62" s="12"/>
      <c r="W62" s="14"/>
      <c r="X62" s="10">
        <f t="shared" si="2"/>
        <v>81548242.288100004</v>
      </c>
      <c r="Y62" s="10">
        <v>0</v>
      </c>
      <c r="Z62" s="10">
        <f t="shared" si="3"/>
        <v>81548242.288100004</v>
      </c>
    </row>
    <row r="63" spans="1:26" ht="12" customHeight="1" x14ac:dyDescent="0.25">
      <c r="A63" s="7" t="s">
        <v>164</v>
      </c>
      <c r="B63" s="7" t="s">
        <v>29</v>
      </c>
      <c r="C63" s="7" t="s">
        <v>30</v>
      </c>
      <c r="D63" s="7" t="s">
        <v>165</v>
      </c>
      <c r="E63" s="7" t="s">
        <v>20</v>
      </c>
      <c r="F63" s="7" t="s">
        <v>34</v>
      </c>
      <c r="G63" s="8">
        <v>-25.787693999999998</v>
      </c>
      <c r="H63" s="8">
        <v>28.1248055555556</v>
      </c>
      <c r="I63" s="9">
        <v>53352.67</v>
      </c>
      <c r="J63" s="7">
        <v>21</v>
      </c>
      <c r="K63" s="7">
        <v>31</v>
      </c>
      <c r="L63" s="7">
        <v>9847.8499999999967</v>
      </c>
      <c r="M63" s="7">
        <v>3.6</v>
      </c>
      <c r="N63" s="10">
        <v>228839568.74360001</v>
      </c>
      <c r="O63" s="10">
        <v>201125554.28389999</v>
      </c>
      <c r="P63" s="11">
        <v>0</v>
      </c>
      <c r="Q63" s="10">
        <v>0</v>
      </c>
      <c r="R63" s="11">
        <v>0</v>
      </c>
      <c r="S63" s="12">
        <v>0</v>
      </c>
      <c r="T63" s="12">
        <v>0</v>
      </c>
      <c r="U63" s="12"/>
      <c r="V63" s="12"/>
      <c r="W63" s="14"/>
      <c r="X63" s="10">
        <f t="shared" si="2"/>
        <v>201125554.28389999</v>
      </c>
      <c r="Y63" s="10">
        <v>20284257.764900003</v>
      </c>
      <c r="Z63" s="10">
        <f t="shared" si="3"/>
        <v>180841296.51899999</v>
      </c>
    </row>
    <row r="64" spans="1:26" ht="12" customHeight="1" x14ac:dyDescent="0.25">
      <c r="A64" s="7" t="s">
        <v>166</v>
      </c>
      <c r="B64" s="7" t="s">
        <v>29</v>
      </c>
      <c r="C64" s="7" t="s">
        <v>17</v>
      </c>
      <c r="D64" s="7" t="s">
        <v>167</v>
      </c>
      <c r="E64" s="7" t="s">
        <v>168</v>
      </c>
      <c r="F64" s="7" t="s">
        <v>34</v>
      </c>
      <c r="G64" s="8">
        <v>-25.785083333333301</v>
      </c>
      <c r="H64" s="8">
        <v>28.1248055555556</v>
      </c>
      <c r="I64" s="9">
        <v>31449.68</v>
      </c>
      <c r="J64" s="7">
        <v>0</v>
      </c>
      <c r="K64" s="7">
        <v>8</v>
      </c>
      <c r="L64" s="7">
        <v>288.03999999999996</v>
      </c>
      <c r="M64" s="7">
        <v>3.9</v>
      </c>
      <c r="N64" s="10">
        <v>1855799.4502000001</v>
      </c>
      <c r="O64" s="10">
        <v>1793723.3529999999</v>
      </c>
      <c r="P64" s="11">
        <v>0</v>
      </c>
      <c r="Q64" s="10">
        <v>0</v>
      </c>
      <c r="R64" s="11">
        <v>0</v>
      </c>
      <c r="S64" s="12">
        <v>0</v>
      </c>
      <c r="T64" s="12">
        <v>0</v>
      </c>
      <c r="U64" s="12"/>
      <c r="V64" s="12"/>
      <c r="W64" s="14"/>
      <c r="X64" s="10">
        <f t="shared" si="2"/>
        <v>1793723.3529999999</v>
      </c>
      <c r="Y64" s="10">
        <v>0</v>
      </c>
      <c r="Z64" s="10">
        <f t="shared" si="3"/>
        <v>1793723.3529999999</v>
      </c>
    </row>
    <row r="65" spans="1:26" ht="12" customHeight="1" x14ac:dyDescent="0.25">
      <c r="A65" s="7" t="s">
        <v>169</v>
      </c>
      <c r="B65" s="7" t="s">
        <v>29</v>
      </c>
      <c r="C65" s="7" t="s">
        <v>17</v>
      </c>
      <c r="D65" s="7" t="s">
        <v>170</v>
      </c>
      <c r="E65" s="7" t="s">
        <v>153</v>
      </c>
      <c r="F65" s="7" t="s">
        <v>34</v>
      </c>
      <c r="G65" s="8">
        <v>-25.786516666666699</v>
      </c>
      <c r="H65" s="8">
        <v>28.1252305555556</v>
      </c>
      <c r="I65" s="9">
        <v>36470.17</v>
      </c>
      <c r="J65" s="7">
        <v>6</v>
      </c>
      <c r="K65" s="7">
        <v>9</v>
      </c>
      <c r="L65" s="7">
        <v>601.74000000000012</v>
      </c>
      <c r="M65" s="9">
        <v>3.55</v>
      </c>
      <c r="N65" s="10">
        <v>3356885.4114000001</v>
      </c>
      <c r="O65" s="10">
        <v>2872027.3335000002</v>
      </c>
      <c r="P65" s="11">
        <v>0</v>
      </c>
      <c r="Q65" s="10">
        <v>0</v>
      </c>
      <c r="R65" s="11">
        <v>0</v>
      </c>
      <c r="S65" s="12">
        <v>0</v>
      </c>
      <c r="T65" s="12">
        <v>0</v>
      </c>
      <c r="U65" s="12"/>
      <c r="V65" s="12"/>
      <c r="W65" s="14"/>
      <c r="X65" s="10">
        <f t="shared" si="2"/>
        <v>2872027.3335000002</v>
      </c>
      <c r="Y65" s="10">
        <v>1920547.7384000001</v>
      </c>
      <c r="Z65" s="10">
        <f t="shared" si="3"/>
        <v>951479.59510000004</v>
      </c>
    </row>
    <row r="66" spans="1:26" ht="12" customHeight="1" x14ac:dyDescent="0.25">
      <c r="A66" s="7" t="s">
        <v>171</v>
      </c>
      <c r="B66" s="7" t="s">
        <v>29</v>
      </c>
      <c r="C66" s="7" t="s">
        <v>17</v>
      </c>
      <c r="D66" s="7" t="s">
        <v>172</v>
      </c>
      <c r="E66" s="7" t="s">
        <v>40</v>
      </c>
      <c r="F66" s="7" t="s">
        <v>34</v>
      </c>
      <c r="G66" s="8">
        <v>-25.796503999999999</v>
      </c>
      <c r="H66" s="8">
        <v>28.1341416666667</v>
      </c>
      <c r="I66" s="9">
        <v>18042.669999999998</v>
      </c>
      <c r="J66" s="7">
        <v>0</v>
      </c>
      <c r="K66" s="7">
        <v>0</v>
      </c>
      <c r="L66" s="7">
        <v>0</v>
      </c>
      <c r="M66" s="7">
        <v>3.3</v>
      </c>
      <c r="N66" s="10">
        <v>108256.02</v>
      </c>
      <c r="O66" s="10">
        <v>100136.8184</v>
      </c>
      <c r="P66" s="11">
        <v>0</v>
      </c>
      <c r="Q66" s="10">
        <v>0</v>
      </c>
      <c r="R66" s="11">
        <v>0</v>
      </c>
      <c r="S66" s="12">
        <v>0</v>
      </c>
      <c r="T66" s="12">
        <v>0</v>
      </c>
      <c r="U66" s="12"/>
      <c r="V66" s="12"/>
      <c r="W66" s="14"/>
      <c r="X66" s="10">
        <f t="shared" si="2"/>
        <v>100136.8184</v>
      </c>
      <c r="Y66" s="10">
        <v>0</v>
      </c>
      <c r="Z66" s="10">
        <f t="shared" si="3"/>
        <v>100136.8184</v>
      </c>
    </row>
    <row r="67" spans="1:26" ht="12" customHeight="1" x14ac:dyDescent="0.25">
      <c r="A67" s="7" t="s">
        <v>173</v>
      </c>
      <c r="B67" s="7" t="s">
        <v>29</v>
      </c>
      <c r="C67" s="7" t="s">
        <v>17</v>
      </c>
      <c r="D67" s="7" t="s">
        <v>174</v>
      </c>
      <c r="E67" s="7" t="s">
        <v>40</v>
      </c>
      <c r="F67" s="7" t="s">
        <v>34</v>
      </c>
      <c r="G67" s="8">
        <v>-25.786386111111099</v>
      </c>
      <c r="H67" s="8">
        <v>28.128533333333301</v>
      </c>
      <c r="I67" s="9">
        <v>32427.95</v>
      </c>
      <c r="J67" s="7">
        <v>0</v>
      </c>
      <c r="K67" s="7">
        <v>0</v>
      </c>
      <c r="L67" s="7">
        <v>0</v>
      </c>
      <c r="M67" s="7">
        <v>3.7</v>
      </c>
      <c r="N67" s="10">
        <v>194567.7</v>
      </c>
      <c r="O67" s="10">
        <v>179975.1225</v>
      </c>
      <c r="P67" s="11">
        <v>0</v>
      </c>
      <c r="Q67" s="10">
        <v>0</v>
      </c>
      <c r="R67" s="11">
        <v>0</v>
      </c>
      <c r="S67" s="12">
        <v>0</v>
      </c>
      <c r="T67" s="12">
        <v>0</v>
      </c>
      <c r="U67" s="12"/>
      <c r="V67" s="12"/>
      <c r="W67" s="14"/>
      <c r="X67" s="10">
        <f t="shared" si="2"/>
        <v>179975.1225</v>
      </c>
      <c r="Y67" s="10">
        <v>0</v>
      </c>
      <c r="Z67" s="10">
        <f t="shared" si="3"/>
        <v>179975.1225</v>
      </c>
    </row>
    <row r="68" spans="1:26" ht="12" customHeight="1" x14ac:dyDescent="0.25">
      <c r="A68" s="7" t="s">
        <v>175</v>
      </c>
      <c r="B68" s="7" t="s">
        <v>29</v>
      </c>
      <c r="C68" s="7" t="s">
        <v>43</v>
      </c>
      <c r="D68" s="7" t="s">
        <v>176</v>
      </c>
      <c r="E68" s="7" t="s">
        <v>132</v>
      </c>
      <c r="F68" s="7" t="s">
        <v>34</v>
      </c>
      <c r="G68" s="8">
        <v>-25.784594444444402</v>
      </c>
      <c r="H68" s="8">
        <v>28.127258333333302</v>
      </c>
      <c r="I68" s="9">
        <v>12541.88</v>
      </c>
      <c r="J68" s="7">
        <v>0</v>
      </c>
      <c r="K68" s="7">
        <v>2</v>
      </c>
      <c r="L68" s="7">
        <v>382.88</v>
      </c>
      <c r="M68" s="7">
        <v>3.7</v>
      </c>
      <c r="N68" s="10">
        <v>3148633.1283</v>
      </c>
      <c r="O68" s="10">
        <v>1947013.0288</v>
      </c>
      <c r="P68" s="11">
        <v>0</v>
      </c>
      <c r="Q68" s="10">
        <v>0</v>
      </c>
      <c r="R68" s="11">
        <v>0</v>
      </c>
      <c r="S68" s="12">
        <v>0</v>
      </c>
      <c r="T68" s="12">
        <v>0</v>
      </c>
      <c r="U68" s="12"/>
      <c r="V68" s="12"/>
      <c r="W68" s="14"/>
      <c r="X68" s="10">
        <f t="shared" ref="X68:X99" si="4">SUM(O68:T68)</f>
        <v>1947013.0288</v>
      </c>
      <c r="Y68" s="10">
        <v>0</v>
      </c>
      <c r="Z68" s="10">
        <f t="shared" ref="Z68:Z83" si="5">+X68-Y68</f>
        <v>1947013.0288</v>
      </c>
    </row>
    <row r="69" spans="1:26" ht="12" customHeight="1" x14ac:dyDescent="0.25">
      <c r="A69" s="7" t="s">
        <v>177</v>
      </c>
      <c r="B69" s="7" t="s">
        <v>29</v>
      </c>
      <c r="C69" s="7" t="s">
        <v>17</v>
      </c>
      <c r="D69" s="7" t="s">
        <v>178</v>
      </c>
      <c r="E69" s="7" t="s">
        <v>109</v>
      </c>
      <c r="F69" s="7" t="s">
        <v>34</v>
      </c>
      <c r="G69" s="8">
        <v>-25.796830555555601</v>
      </c>
      <c r="H69" s="8">
        <v>28.152000000000001</v>
      </c>
      <c r="I69" s="9">
        <v>26496.69</v>
      </c>
      <c r="J69" s="7">
        <v>10</v>
      </c>
      <c r="K69" s="7">
        <v>12</v>
      </c>
      <c r="L69" s="7">
        <v>4323.22</v>
      </c>
      <c r="M69" s="7">
        <v>3.8</v>
      </c>
      <c r="N69" s="10">
        <v>14851150.445</v>
      </c>
      <c r="O69" s="10">
        <v>13164253.284500001</v>
      </c>
      <c r="P69" s="11">
        <v>0</v>
      </c>
      <c r="Q69" s="10">
        <v>0</v>
      </c>
      <c r="R69" s="11">
        <v>0</v>
      </c>
      <c r="S69" s="12">
        <v>0</v>
      </c>
      <c r="T69" s="12">
        <v>0</v>
      </c>
      <c r="U69" s="12"/>
      <c r="V69" s="12"/>
      <c r="W69" s="14"/>
      <c r="X69" s="10">
        <f t="shared" si="4"/>
        <v>13164253.284500001</v>
      </c>
      <c r="Y69" s="10">
        <v>12344699.7104</v>
      </c>
      <c r="Z69" s="10">
        <f t="shared" si="5"/>
        <v>819553.57410000078</v>
      </c>
    </row>
    <row r="70" spans="1:26" ht="12" customHeight="1" x14ac:dyDescent="0.25">
      <c r="A70" s="7" t="s">
        <v>179</v>
      </c>
      <c r="B70" s="7" t="s">
        <v>29</v>
      </c>
      <c r="C70" s="7" t="s">
        <v>17</v>
      </c>
      <c r="D70" s="7" t="s">
        <v>180</v>
      </c>
      <c r="E70" s="7" t="s">
        <v>181</v>
      </c>
      <c r="F70" s="7" t="s">
        <v>34</v>
      </c>
      <c r="G70" s="8">
        <v>-25.786111111111101</v>
      </c>
      <c r="H70" s="8">
        <v>28.127549999999999</v>
      </c>
      <c r="I70" s="9">
        <v>19884.490000000002</v>
      </c>
      <c r="J70" s="7">
        <v>0</v>
      </c>
      <c r="K70" s="7">
        <v>44</v>
      </c>
      <c r="L70" s="7">
        <v>3181.8199999999997</v>
      </c>
      <c r="M70" s="7">
        <v>3.5</v>
      </c>
      <c r="N70" s="10">
        <v>14683968.3299</v>
      </c>
      <c r="O70" s="10">
        <v>12195487.6886</v>
      </c>
      <c r="P70" s="11">
        <v>0</v>
      </c>
      <c r="Q70" s="10">
        <v>0</v>
      </c>
      <c r="R70" s="11">
        <v>0</v>
      </c>
      <c r="S70" s="12">
        <v>0</v>
      </c>
      <c r="T70" s="12">
        <v>0</v>
      </c>
      <c r="U70" s="12"/>
      <c r="V70" s="12"/>
      <c r="W70" s="14"/>
      <c r="X70" s="10">
        <f t="shared" si="4"/>
        <v>12195487.6886</v>
      </c>
      <c r="Y70" s="10">
        <v>0</v>
      </c>
      <c r="Z70" s="10">
        <f t="shared" si="5"/>
        <v>12195487.6886</v>
      </c>
    </row>
    <row r="71" spans="1:26" ht="12" customHeight="1" x14ac:dyDescent="0.25">
      <c r="A71" s="7" t="s">
        <v>182</v>
      </c>
      <c r="B71" s="7" t="s">
        <v>29</v>
      </c>
      <c r="C71" s="7" t="s">
        <v>17</v>
      </c>
      <c r="D71" s="7" t="s">
        <v>183</v>
      </c>
      <c r="E71" s="7" t="s">
        <v>181</v>
      </c>
      <c r="F71" s="7" t="s">
        <v>34</v>
      </c>
      <c r="G71" s="8">
        <v>-25.796493999999999</v>
      </c>
      <c r="H71" s="8">
        <v>28.160080555555599</v>
      </c>
      <c r="I71" s="9">
        <v>32372.45</v>
      </c>
      <c r="J71" s="7">
        <v>21</v>
      </c>
      <c r="K71" s="7">
        <v>27</v>
      </c>
      <c r="L71" s="7">
        <v>2386.0600000000004</v>
      </c>
      <c r="M71" s="7">
        <v>1.8</v>
      </c>
      <c r="N71" s="10">
        <v>10661332.167300001</v>
      </c>
      <c r="O71" s="10">
        <v>10083566.591800001</v>
      </c>
      <c r="P71" s="11">
        <v>0</v>
      </c>
      <c r="Q71" s="10">
        <v>0</v>
      </c>
      <c r="R71" s="11">
        <v>0</v>
      </c>
      <c r="S71" s="12">
        <v>0</v>
      </c>
      <c r="T71" s="12">
        <v>0</v>
      </c>
      <c r="U71" s="12"/>
      <c r="V71" s="12"/>
      <c r="W71" s="14"/>
      <c r="X71" s="10">
        <f t="shared" si="4"/>
        <v>10083566.591800001</v>
      </c>
      <c r="Y71" s="10">
        <v>9483561.7443000004</v>
      </c>
      <c r="Z71" s="10">
        <f t="shared" si="5"/>
        <v>600004.84750000015</v>
      </c>
    </row>
    <row r="72" spans="1:26" ht="12" customHeight="1" x14ac:dyDescent="0.25">
      <c r="A72" s="7" t="s">
        <v>184</v>
      </c>
      <c r="B72" s="7" t="s">
        <v>29</v>
      </c>
      <c r="C72" s="7" t="s">
        <v>17</v>
      </c>
      <c r="D72" s="7" t="s">
        <v>185</v>
      </c>
      <c r="E72" s="7" t="s">
        <v>40</v>
      </c>
      <c r="F72" s="7" t="s">
        <v>34</v>
      </c>
      <c r="G72" s="8">
        <v>-25.7965972222222</v>
      </c>
      <c r="H72" s="8">
        <v>28.1381333333333</v>
      </c>
      <c r="I72" s="9">
        <v>152510</v>
      </c>
      <c r="J72" s="7">
        <v>0</v>
      </c>
      <c r="K72" s="7">
        <v>0</v>
      </c>
      <c r="L72" s="7">
        <v>0</v>
      </c>
      <c r="M72" s="7">
        <v>3.9</v>
      </c>
      <c r="N72" s="10">
        <v>915060</v>
      </c>
      <c r="O72" s="10">
        <v>846430.5</v>
      </c>
      <c r="P72" s="11">
        <v>0</v>
      </c>
      <c r="Q72" s="10">
        <v>0</v>
      </c>
      <c r="R72" s="11">
        <v>0</v>
      </c>
      <c r="S72" s="12">
        <v>0</v>
      </c>
      <c r="T72" s="12">
        <v>0</v>
      </c>
      <c r="U72" s="12"/>
      <c r="V72" s="12"/>
      <c r="W72" s="14"/>
      <c r="X72" s="10">
        <f t="shared" si="4"/>
        <v>846430.5</v>
      </c>
      <c r="Y72" s="10">
        <v>0</v>
      </c>
      <c r="Z72" s="10">
        <f t="shared" si="5"/>
        <v>846430.5</v>
      </c>
    </row>
    <row r="73" spans="1:26" ht="12" customHeight="1" x14ac:dyDescent="0.25">
      <c r="A73" s="7" t="s">
        <v>186</v>
      </c>
      <c r="B73" s="7" t="s">
        <v>29</v>
      </c>
      <c r="C73" s="7" t="s">
        <v>17</v>
      </c>
      <c r="D73" s="7" t="s">
        <v>187</v>
      </c>
      <c r="E73" s="7" t="s">
        <v>181</v>
      </c>
      <c r="F73" s="7" t="s">
        <v>34</v>
      </c>
      <c r="G73" s="8">
        <v>-25.788952777777801</v>
      </c>
      <c r="H73" s="8">
        <v>28.1326416666667</v>
      </c>
      <c r="I73" s="9">
        <v>145450.85999999999</v>
      </c>
      <c r="J73" s="7">
        <v>0</v>
      </c>
      <c r="K73" s="7">
        <v>257</v>
      </c>
      <c r="L73" s="7">
        <v>20932.270000000004</v>
      </c>
      <c r="M73" s="7">
        <v>3.8</v>
      </c>
      <c r="N73" s="10">
        <v>98288256.560200006</v>
      </c>
      <c r="O73" s="10">
        <v>91941185.956400007</v>
      </c>
      <c r="P73" s="11">
        <v>0</v>
      </c>
      <c r="Q73" s="10">
        <v>98470</v>
      </c>
      <c r="R73" s="11">
        <v>0</v>
      </c>
      <c r="S73" s="12">
        <v>0</v>
      </c>
      <c r="T73" s="12">
        <v>0</v>
      </c>
      <c r="U73" s="12"/>
      <c r="V73" s="12"/>
      <c r="W73" s="14"/>
      <c r="X73" s="10">
        <f t="shared" si="4"/>
        <v>92039655.956400007</v>
      </c>
      <c r="Y73" s="10">
        <v>0</v>
      </c>
      <c r="Z73" s="10">
        <f t="shared" si="5"/>
        <v>92039655.956400007</v>
      </c>
    </row>
    <row r="74" spans="1:26" ht="12" customHeight="1" x14ac:dyDescent="0.25">
      <c r="A74" s="7" t="s">
        <v>188</v>
      </c>
      <c r="B74" s="7" t="s">
        <v>29</v>
      </c>
      <c r="C74" s="7" t="s">
        <v>17</v>
      </c>
      <c r="D74" s="7" t="s">
        <v>189</v>
      </c>
      <c r="E74" s="7" t="s">
        <v>181</v>
      </c>
      <c r="F74" s="7" t="s">
        <v>34</v>
      </c>
      <c r="G74" s="8">
        <v>-25.782489000000002</v>
      </c>
      <c r="H74" s="8">
        <v>28.148979000000001</v>
      </c>
      <c r="I74" s="9">
        <v>436654.01</v>
      </c>
      <c r="J74" s="7">
        <v>0</v>
      </c>
      <c r="K74" s="7">
        <v>569</v>
      </c>
      <c r="L74" s="7">
        <v>90028.979000000036</v>
      </c>
      <c r="M74" s="7">
        <v>3.7</v>
      </c>
      <c r="N74" s="10">
        <v>509782978.36110002</v>
      </c>
      <c r="O74" s="10">
        <v>448021838.51819998</v>
      </c>
      <c r="P74" s="11">
        <v>0</v>
      </c>
      <c r="Q74" s="10">
        <v>0</v>
      </c>
      <c r="R74" s="11">
        <v>0</v>
      </c>
      <c r="S74" s="12">
        <v>0</v>
      </c>
      <c r="T74" s="12">
        <v>0</v>
      </c>
      <c r="U74" s="12"/>
      <c r="V74" s="12"/>
      <c r="W74" s="14"/>
      <c r="X74" s="10">
        <f t="shared" si="4"/>
        <v>448021838.51819998</v>
      </c>
      <c r="Y74" s="10">
        <v>0</v>
      </c>
      <c r="Z74" s="10">
        <f t="shared" si="5"/>
        <v>448021838.51819998</v>
      </c>
    </row>
    <row r="75" spans="1:26" ht="12" customHeight="1" x14ac:dyDescent="0.25">
      <c r="A75" s="7" t="s">
        <v>190</v>
      </c>
      <c r="B75" s="7" t="s">
        <v>29</v>
      </c>
      <c r="C75" s="7" t="s">
        <v>17</v>
      </c>
      <c r="D75" s="7" t="s">
        <v>191</v>
      </c>
      <c r="E75" s="7" t="s">
        <v>181</v>
      </c>
      <c r="F75" s="7" t="s">
        <v>34</v>
      </c>
      <c r="G75" s="8">
        <v>-25.790906</v>
      </c>
      <c r="H75" s="8">
        <v>28.1364805555556</v>
      </c>
      <c r="I75" s="9">
        <v>199646.31</v>
      </c>
      <c r="J75" s="7">
        <v>0</v>
      </c>
      <c r="K75" s="7">
        <v>170</v>
      </c>
      <c r="L75" s="7">
        <v>21337.55799999999</v>
      </c>
      <c r="M75" s="7">
        <v>3.9</v>
      </c>
      <c r="N75" s="10">
        <v>111248413.4941</v>
      </c>
      <c r="O75" s="10">
        <v>102098044.06110001</v>
      </c>
      <c r="P75" s="11">
        <v>0</v>
      </c>
      <c r="Q75" s="10">
        <v>44186.400000000001</v>
      </c>
      <c r="R75" s="11">
        <v>0</v>
      </c>
      <c r="S75" s="12">
        <v>0</v>
      </c>
      <c r="T75" s="12">
        <v>0</v>
      </c>
      <c r="U75" s="12"/>
      <c r="V75" s="12"/>
      <c r="W75" s="15" t="s">
        <v>371</v>
      </c>
      <c r="X75" s="10">
        <f t="shared" si="4"/>
        <v>102142230.46110001</v>
      </c>
      <c r="Y75" s="10">
        <v>0</v>
      </c>
      <c r="Z75" s="10">
        <f t="shared" si="5"/>
        <v>102142230.46110001</v>
      </c>
    </row>
    <row r="76" spans="1:26" ht="12" customHeight="1" x14ac:dyDescent="0.25">
      <c r="A76" s="7" t="s">
        <v>192</v>
      </c>
      <c r="B76" s="7" t="s">
        <v>29</v>
      </c>
      <c r="C76" s="7" t="s">
        <v>17</v>
      </c>
      <c r="D76" s="7" t="s">
        <v>193</v>
      </c>
      <c r="E76" s="7" t="s">
        <v>181</v>
      </c>
      <c r="F76" s="7" t="s">
        <v>34</v>
      </c>
      <c r="G76" s="8">
        <v>-25.790956000000001</v>
      </c>
      <c r="H76" s="8">
        <v>28.140822222222202</v>
      </c>
      <c r="I76" s="9">
        <v>89758.73</v>
      </c>
      <c r="J76" s="7">
        <v>0</v>
      </c>
      <c r="K76" s="7">
        <v>118</v>
      </c>
      <c r="L76" s="7">
        <v>12422.189999999997</v>
      </c>
      <c r="M76" s="7">
        <v>3.8</v>
      </c>
      <c r="N76" s="10">
        <v>60924973.198399998</v>
      </c>
      <c r="O76" s="10">
        <v>56993545.469700001</v>
      </c>
      <c r="P76" s="11">
        <v>0</v>
      </c>
      <c r="Q76" s="10">
        <v>49852</v>
      </c>
      <c r="R76" s="11">
        <v>0</v>
      </c>
      <c r="S76" s="12">
        <v>0</v>
      </c>
      <c r="T76" s="12">
        <v>0</v>
      </c>
      <c r="U76" s="12"/>
      <c r="V76" s="12"/>
      <c r="W76" s="15" t="s">
        <v>371</v>
      </c>
      <c r="X76" s="10">
        <f t="shared" si="4"/>
        <v>57043397.469700001</v>
      </c>
      <c r="Y76" s="10">
        <v>0</v>
      </c>
      <c r="Z76" s="10">
        <f t="shared" si="5"/>
        <v>57043397.469700001</v>
      </c>
    </row>
    <row r="77" spans="1:26" ht="12" customHeight="1" x14ac:dyDescent="0.25">
      <c r="A77" s="7" t="s">
        <v>194</v>
      </c>
      <c r="B77" s="7" t="s">
        <v>29</v>
      </c>
      <c r="C77" s="7" t="s">
        <v>17</v>
      </c>
      <c r="D77" s="7" t="s">
        <v>195</v>
      </c>
      <c r="E77" s="7" t="s">
        <v>196</v>
      </c>
      <c r="F77" s="7" t="s">
        <v>34</v>
      </c>
      <c r="G77" s="8">
        <v>-25.781097222222201</v>
      </c>
      <c r="H77" s="8">
        <v>28.1385166666667</v>
      </c>
      <c r="I77" s="9">
        <v>12184.983200000001</v>
      </c>
      <c r="J77" s="7">
        <v>0</v>
      </c>
      <c r="K77" s="7">
        <v>0</v>
      </c>
      <c r="L77" s="7">
        <v>0</v>
      </c>
      <c r="M77" s="7">
        <v>3.8</v>
      </c>
      <c r="N77" s="10">
        <v>18127557.954599999</v>
      </c>
      <c r="O77" s="10">
        <v>11679429.092499999</v>
      </c>
      <c r="P77" s="11">
        <v>0</v>
      </c>
      <c r="Q77" s="10">
        <v>157979.97</v>
      </c>
      <c r="R77" s="11">
        <v>0</v>
      </c>
      <c r="S77" s="12">
        <v>0</v>
      </c>
      <c r="T77" s="12">
        <v>0</v>
      </c>
      <c r="U77" s="12"/>
      <c r="V77" s="12"/>
      <c r="W77" s="14"/>
      <c r="X77" s="10">
        <f t="shared" si="4"/>
        <v>11837409.0625</v>
      </c>
      <c r="Y77" s="10">
        <v>0</v>
      </c>
      <c r="Z77" s="10">
        <f t="shared" si="5"/>
        <v>11837409.0625</v>
      </c>
    </row>
    <row r="78" spans="1:26" ht="12" customHeight="1" x14ac:dyDescent="0.25">
      <c r="A78" s="7" t="s">
        <v>197</v>
      </c>
      <c r="B78" s="7" t="s">
        <v>29</v>
      </c>
      <c r="C78" s="7" t="s">
        <v>43</v>
      </c>
      <c r="D78" s="7" t="s">
        <v>198</v>
      </c>
      <c r="E78" s="7" t="s">
        <v>199</v>
      </c>
      <c r="F78" s="7" t="s">
        <v>34</v>
      </c>
      <c r="G78" s="8">
        <v>-25.793519440000001</v>
      </c>
      <c r="H78" s="8">
        <v>28.1381111</v>
      </c>
      <c r="I78" s="9">
        <v>43476.19</v>
      </c>
      <c r="J78" s="7">
        <v>0</v>
      </c>
      <c r="K78" s="7">
        <v>24</v>
      </c>
      <c r="L78" s="7">
        <v>4922</v>
      </c>
      <c r="M78" s="7">
        <v>3.8</v>
      </c>
      <c r="N78" s="10">
        <v>36166450.840000004</v>
      </c>
      <c r="O78" s="10">
        <v>29983820.82</v>
      </c>
      <c r="P78" s="11">
        <v>0</v>
      </c>
      <c r="Q78" s="10">
        <v>0</v>
      </c>
      <c r="R78" s="11">
        <v>0</v>
      </c>
      <c r="S78" s="12">
        <v>0</v>
      </c>
      <c r="T78" s="12">
        <v>0</v>
      </c>
      <c r="U78" s="12"/>
      <c r="V78" s="12"/>
      <c r="W78" s="14"/>
      <c r="X78" s="10">
        <f t="shared" si="4"/>
        <v>29983820.82</v>
      </c>
      <c r="Y78" s="10">
        <v>0</v>
      </c>
      <c r="Z78" s="10">
        <f t="shared" si="5"/>
        <v>29983820.82</v>
      </c>
    </row>
    <row r="79" spans="1:26" ht="12" customHeight="1" x14ac:dyDescent="0.25">
      <c r="A79" s="7" t="s">
        <v>200</v>
      </c>
      <c r="B79" s="7" t="s">
        <v>29</v>
      </c>
      <c r="C79" s="7" t="s">
        <v>43</v>
      </c>
      <c r="D79" s="7" t="s">
        <v>201</v>
      </c>
      <c r="E79" s="7" t="s">
        <v>202</v>
      </c>
      <c r="F79" s="7" t="s">
        <v>34</v>
      </c>
      <c r="G79" s="8">
        <v>-25.790722200000001</v>
      </c>
      <c r="H79" s="8">
        <v>28.158569400000001</v>
      </c>
      <c r="I79" s="9">
        <v>114565.16</v>
      </c>
      <c r="J79" s="7">
        <v>0</v>
      </c>
      <c r="K79" s="7">
        <v>54</v>
      </c>
      <c r="L79" s="7">
        <v>12128</v>
      </c>
      <c r="M79" s="7">
        <v>3.9</v>
      </c>
      <c r="N79" s="10">
        <v>73484628.946099997</v>
      </c>
      <c r="O79" s="10">
        <v>60632711.512000002</v>
      </c>
      <c r="P79" s="11">
        <v>0</v>
      </c>
      <c r="Q79" s="10">
        <v>0</v>
      </c>
      <c r="R79" s="11">
        <v>0</v>
      </c>
      <c r="S79" s="12">
        <v>0</v>
      </c>
      <c r="T79" s="12">
        <v>0</v>
      </c>
      <c r="U79" s="12"/>
      <c r="V79" s="12"/>
      <c r="W79" s="14"/>
      <c r="X79" s="10">
        <f t="shared" si="4"/>
        <v>60632711.512000002</v>
      </c>
      <c r="Y79" s="10">
        <v>0</v>
      </c>
      <c r="Z79" s="10">
        <f t="shared" si="5"/>
        <v>60632711.512000002</v>
      </c>
    </row>
    <row r="80" spans="1:26" ht="12" customHeight="1" x14ac:dyDescent="0.25">
      <c r="A80" s="7" t="s">
        <v>124</v>
      </c>
      <c r="B80" s="7" t="s">
        <v>123</v>
      </c>
      <c r="C80" s="7" t="s">
        <v>17</v>
      </c>
      <c r="D80" s="7" t="s">
        <v>125</v>
      </c>
      <c r="E80" s="7" t="s">
        <v>126</v>
      </c>
      <c r="F80" s="7" t="s">
        <v>34</v>
      </c>
      <c r="G80" s="8">
        <v>-25.796202999999998</v>
      </c>
      <c r="H80" s="8">
        <v>28.136628999999999</v>
      </c>
      <c r="I80" s="9">
        <v>3227.58</v>
      </c>
      <c r="J80" s="7">
        <v>4</v>
      </c>
      <c r="K80" s="7">
        <v>4</v>
      </c>
      <c r="L80" s="7">
        <v>362.76780000000002</v>
      </c>
      <c r="M80" s="7">
        <v>3.2</v>
      </c>
      <c r="N80" s="10">
        <v>1624472.9180999999</v>
      </c>
      <c r="O80" s="10">
        <v>1164503.4099999999</v>
      </c>
      <c r="P80" s="11">
        <v>0</v>
      </c>
      <c r="Q80" s="10">
        <v>0</v>
      </c>
      <c r="R80" s="11">
        <v>0</v>
      </c>
      <c r="S80" s="12">
        <v>0</v>
      </c>
      <c r="T80" s="12">
        <v>0</v>
      </c>
      <c r="U80" s="12"/>
      <c r="V80" s="12"/>
      <c r="W80" s="14"/>
      <c r="X80" s="10">
        <f t="shared" si="4"/>
        <v>1164503.4099999999</v>
      </c>
      <c r="Y80" s="10">
        <v>1164503.4099999999</v>
      </c>
      <c r="Z80" s="10">
        <f t="shared" si="5"/>
        <v>0</v>
      </c>
    </row>
    <row r="81" spans="1:26" ht="12" customHeight="1" x14ac:dyDescent="0.25">
      <c r="A81" s="7" t="s">
        <v>204</v>
      </c>
      <c r="B81" s="7" t="s">
        <v>203</v>
      </c>
      <c r="C81" s="7" t="s">
        <v>17</v>
      </c>
      <c r="D81" s="7" t="s">
        <v>205</v>
      </c>
      <c r="E81" s="7" t="s">
        <v>181</v>
      </c>
      <c r="F81" s="7" t="s">
        <v>34</v>
      </c>
      <c r="G81" s="8">
        <v>-25.788769444444402</v>
      </c>
      <c r="H81" s="8">
        <v>28.163416666666699</v>
      </c>
      <c r="I81" s="9">
        <v>473330.76</v>
      </c>
      <c r="J81" s="7">
        <v>0</v>
      </c>
      <c r="K81" s="7">
        <v>265</v>
      </c>
      <c r="L81" s="7">
        <v>39280.180999999997</v>
      </c>
      <c r="M81" s="7">
        <v>3.5</v>
      </c>
      <c r="N81" s="10">
        <v>196127281.9102</v>
      </c>
      <c r="O81" s="10">
        <v>187119163.96280003</v>
      </c>
      <c r="P81" s="11">
        <v>0</v>
      </c>
      <c r="Q81" s="10">
        <v>236961.61999999997</v>
      </c>
      <c r="R81" s="11">
        <v>0</v>
      </c>
      <c r="S81" s="12">
        <v>0</v>
      </c>
      <c r="T81" s="12">
        <v>0</v>
      </c>
      <c r="U81" s="12"/>
      <c r="V81" s="12"/>
      <c r="W81" s="15" t="s">
        <v>371</v>
      </c>
      <c r="X81" s="10">
        <f t="shared" si="4"/>
        <v>187356125.58280003</v>
      </c>
      <c r="Y81" s="10">
        <v>0</v>
      </c>
      <c r="Z81" s="10">
        <f t="shared" si="5"/>
        <v>187356125.58280003</v>
      </c>
    </row>
    <row r="82" spans="1:26" ht="12" customHeight="1" x14ac:dyDescent="0.25">
      <c r="A82" s="7" t="s">
        <v>207</v>
      </c>
      <c r="B82" s="7" t="s">
        <v>206</v>
      </c>
      <c r="C82" s="7" t="s">
        <v>35</v>
      </c>
      <c r="D82" s="7" t="s">
        <v>208</v>
      </c>
      <c r="E82" s="7" t="s">
        <v>100</v>
      </c>
      <c r="F82" s="7" t="s">
        <v>34</v>
      </c>
      <c r="G82" s="8">
        <v>-25.791291999999999</v>
      </c>
      <c r="H82" s="8">
        <v>28.1608805555556</v>
      </c>
      <c r="I82" s="9">
        <v>173627</v>
      </c>
      <c r="J82" s="7">
        <v>74</v>
      </c>
      <c r="K82" s="7">
        <v>123</v>
      </c>
      <c r="L82" s="7">
        <v>20625.240000000002</v>
      </c>
      <c r="M82" s="7">
        <v>3.8</v>
      </c>
      <c r="N82" s="10">
        <v>122267919.9755</v>
      </c>
      <c r="O82" s="10">
        <v>117855892.426</v>
      </c>
      <c r="P82" s="11">
        <v>0</v>
      </c>
      <c r="Q82" s="10">
        <v>420527.1</v>
      </c>
      <c r="R82" s="11">
        <v>0</v>
      </c>
      <c r="S82" s="12">
        <v>0</v>
      </c>
      <c r="T82" s="12">
        <v>0</v>
      </c>
      <c r="U82" s="12"/>
      <c r="V82" s="12"/>
      <c r="W82" s="15" t="s">
        <v>371</v>
      </c>
      <c r="X82" s="10">
        <f t="shared" si="4"/>
        <v>118276419.52599999</v>
      </c>
      <c r="Y82" s="10">
        <v>38559492.225300007</v>
      </c>
      <c r="Z82" s="10">
        <f t="shared" si="5"/>
        <v>79716927.300699979</v>
      </c>
    </row>
    <row r="83" spans="1:26" ht="12" customHeight="1" x14ac:dyDescent="0.25">
      <c r="A83" s="7" t="s">
        <v>210</v>
      </c>
      <c r="B83" s="7" t="s">
        <v>209</v>
      </c>
      <c r="C83" s="7" t="s">
        <v>17</v>
      </c>
      <c r="D83" s="7" t="s">
        <v>211</v>
      </c>
      <c r="E83" s="7" t="s">
        <v>212</v>
      </c>
      <c r="F83" s="7" t="s">
        <v>34</v>
      </c>
      <c r="G83" s="8">
        <v>-25.785361000000002</v>
      </c>
      <c r="H83" s="8">
        <v>28.170555555555602</v>
      </c>
      <c r="I83" s="9">
        <v>254832</v>
      </c>
      <c r="J83" s="7">
        <v>32</v>
      </c>
      <c r="K83" s="7">
        <v>61</v>
      </c>
      <c r="L83" s="7">
        <v>5303.4100000000017</v>
      </c>
      <c r="M83" s="7">
        <v>3.4</v>
      </c>
      <c r="N83" s="10">
        <v>24693928.0229</v>
      </c>
      <c r="O83" s="10">
        <v>21211535.944699999</v>
      </c>
      <c r="P83" s="11">
        <v>0</v>
      </c>
      <c r="Q83" s="10">
        <v>0</v>
      </c>
      <c r="R83" s="11">
        <v>0</v>
      </c>
      <c r="S83" s="12">
        <v>0</v>
      </c>
      <c r="T83" s="12">
        <v>0</v>
      </c>
      <c r="U83" s="12"/>
      <c r="V83" s="12"/>
      <c r="W83" s="14"/>
      <c r="X83" s="10">
        <f t="shared" si="4"/>
        <v>21211535.944699999</v>
      </c>
      <c r="Y83" s="10">
        <v>13776730.079000002</v>
      </c>
      <c r="Z83" s="10">
        <f t="shared" si="5"/>
        <v>7434805.8656999972</v>
      </c>
    </row>
    <row r="84" spans="1:26" ht="12" customHeight="1" x14ac:dyDescent="0.25">
      <c r="A84" s="7" t="s">
        <v>374</v>
      </c>
      <c r="B84" s="7" t="s">
        <v>373</v>
      </c>
      <c r="C84" s="7" t="s">
        <v>17</v>
      </c>
      <c r="D84" s="7" t="s">
        <v>375</v>
      </c>
      <c r="E84" s="7" t="s">
        <v>40</v>
      </c>
      <c r="F84" s="7" t="s">
        <v>34</v>
      </c>
      <c r="G84" s="8">
        <v>-25.782074000000001</v>
      </c>
      <c r="H84" s="8">
        <v>28.194775</v>
      </c>
      <c r="I84" s="9">
        <v>18752</v>
      </c>
      <c r="J84" s="7">
        <v>0</v>
      </c>
      <c r="K84" s="7">
        <v>0</v>
      </c>
      <c r="L84" s="7">
        <v>0</v>
      </c>
      <c r="M84" s="7">
        <v>0</v>
      </c>
      <c r="N84" s="10">
        <v>0</v>
      </c>
      <c r="O84" s="10">
        <v>0</v>
      </c>
      <c r="P84" s="11">
        <v>0</v>
      </c>
      <c r="Q84" s="10">
        <v>0</v>
      </c>
      <c r="R84" s="11">
        <v>0</v>
      </c>
      <c r="S84" s="12">
        <v>0</v>
      </c>
      <c r="T84" s="12">
        <v>0</v>
      </c>
      <c r="U84" s="12"/>
      <c r="V84" s="12"/>
      <c r="W84" s="14"/>
      <c r="X84" s="10">
        <f t="shared" si="4"/>
        <v>0</v>
      </c>
      <c r="Y84" s="10">
        <v>0</v>
      </c>
      <c r="Z84" s="10">
        <v>0</v>
      </c>
    </row>
    <row r="85" spans="1:26" ht="12" customHeight="1" x14ac:dyDescent="0.25">
      <c r="A85" s="7" t="s">
        <v>214</v>
      </c>
      <c r="B85" s="7" t="s">
        <v>213</v>
      </c>
      <c r="C85" s="7" t="s">
        <v>17</v>
      </c>
      <c r="D85" s="7" t="s">
        <v>215</v>
      </c>
      <c r="E85" s="7" t="s">
        <v>20</v>
      </c>
      <c r="F85" s="7" t="s">
        <v>216</v>
      </c>
      <c r="G85" s="8">
        <v>-25.757325000000002</v>
      </c>
      <c r="H85" s="8">
        <v>28.180713888888899</v>
      </c>
      <c r="I85" s="9">
        <v>120950.04</v>
      </c>
      <c r="J85" s="7">
        <v>41</v>
      </c>
      <c r="K85" s="7">
        <v>84</v>
      </c>
      <c r="L85" s="7">
        <v>77119.28</v>
      </c>
      <c r="M85" s="7">
        <v>3.2</v>
      </c>
      <c r="N85" s="10">
        <v>666045383.29159999</v>
      </c>
      <c r="O85" s="10">
        <v>276304230.96319997</v>
      </c>
      <c r="P85" s="11">
        <v>0</v>
      </c>
      <c r="Q85" s="10">
        <v>341358</v>
      </c>
      <c r="R85" s="11">
        <v>0</v>
      </c>
      <c r="S85" s="12">
        <v>0</v>
      </c>
      <c r="T85" s="12">
        <v>0</v>
      </c>
      <c r="U85" s="12"/>
      <c r="V85" s="12"/>
      <c r="W85" s="15" t="s">
        <v>371</v>
      </c>
      <c r="X85" s="10">
        <f t="shared" si="4"/>
        <v>276645588.96319997</v>
      </c>
      <c r="Y85" s="10">
        <v>130727740.08820002</v>
      </c>
      <c r="Z85" s="10">
        <f t="shared" ref="Z85:Z111" si="6">+X85-Y85</f>
        <v>145917848.87499994</v>
      </c>
    </row>
    <row r="86" spans="1:26" ht="12" customHeight="1" x14ac:dyDescent="0.25">
      <c r="A86" s="7" t="s">
        <v>217</v>
      </c>
      <c r="B86" s="7" t="s">
        <v>213</v>
      </c>
      <c r="C86" s="7" t="s">
        <v>17</v>
      </c>
      <c r="D86" s="7" t="s">
        <v>218</v>
      </c>
      <c r="E86" s="7" t="s">
        <v>20</v>
      </c>
      <c r="F86" s="7" t="s">
        <v>216</v>
      </c>
      <c r="G86" s="8">
        <v>-25.759736</v>
      </c>
      <c r="H86" s="8">
        <v>28.176136111111099</v>
      </c>
      <c r="I86" s="9">
        <v>22537.96</v>
      </c>
      <c r="J86" s="7">
        <v>4</v>
      </c>
      <c r="K86" s="7">
        <v>4</v>
      </c>
      <c r="L86" s="7">
        <v>147.56</v>
      </c>
      <c r="M86" s="7">
        <v>3.9</v>
      </c>
      <c r="N86" s="10">
        <v>1175731.6100999999</v>
      </c>
      <c r="O86" s="10">
        <v>884943.50289999996</v>
      </c>
      <c r="P86" s="11">
        <v>0</v>
      </c>
      <c r="Q86" s="10">
        <v>0</v>
      </c>
      <c r="R86" s="11">
        <v>0</v>
      </c>
      <c r="S86" s="12">
        <v>0</v>
      </c>
      <c r="T86" s="12">
        <v>0</v>
      </c>
      <c r="U86" s="12"/>
      <c r="V86" s="12"/>
      <c r="W86" s="14"/>
      <c r="X86" s="10">
        <f t="shared" si="4"/>
        <v>884943.50289999996</v>
      </c>
      <c r="Y86" s="10">
        <v>443897.76039999997</v>
      </c>
      <c r="Z86" s="10">
        <f t="shared" si="6"/>
        <v>441045.74249999999</v>
      </c>
    </row>
    <row r="87" spans="1:26" ht="12" customHeight="1" x14ac:dyDescent="0.25">
      <c r="A87" s="7" t="s">
        <v>219</v>
      </c>
      <c r="B87" s="7" t="s">
        <v>213</v>
      </c>
      <c r="C87" s="7" t="s">
        <v>17</v>
      </c>
      <c r="D87" s="7" t="s">
        <v>220</v>
      </c>
      <c r="E87" s="7" t="s">
        <v>116</v>
      </c>
      <c r="F87" s="7" t="s">
        <v>216</v>
      </c>
      <c r="G87" s="8">
        <v>-25.760083000000002</v>
      </c>
      <c r="H87" s="8">
        <v>28.176136111111099</v>
      </c>
      <c r="I87" s="9">
        <v>14938.87</v>
      </c>
      <c r="J87" s="7">
        <v>0</v>
      </c>
      <c r="K87" s="7">
        <v>0</v>
      </c>
      <c r="L87" s="7">
        <v>0</v>
      </c>
      <c r="M87" s="7">
        <v>3.4</v>
      </c>
      <c r="N87" s="10">
        <v>2055103.11</v>
      </c>
      <c r="O87" s="10">
        <v>1816243.2212</v>
      </c>
      <c r="P87" s="11">
        <v>0</v>
      </c>
      <c r="Q87" s="10">
        <v>0</v>
      </c>
      <c r="R87" s="11">
        <v>0</v>
      </c>
      <c r="S87" s="12">
        <v>0</v>
      </c>
      <c r="T87" s="12">
        <v>0</v>
      </c>
      <c r="U87" s="12"/>
      <c r="V87" s="12"/>
      <c r="W87" s="14"/>
      <c r="X87" s="10">
        <f t="shared" si="4"/>
        <v>1816243.2212</v>
      </c>
      <c r="Y87" s="10">
        <v>0</v>
      </c>
      <c r="Z87" s="10">
        <f t="shared" si="6"/>
        <v>1816243.2212</v>
      </c>
    </row>
    <row r="88" spans="1:26" ht="12" customHeight="1" x14ac:dyDescent="0.25">
      <c r="A88" s="7" t="s">
        <v>221</v>
      </c>
      <c r="B88" s="7" t="s">
        <v>213</v>
      </c>
      <c r="C88" s="7" t="s">
        <v>17</v>
      </c>
      <c r="D88" s="7" t="s">
        <v>222</v>
      </c>
      <c r="E88" s="7" t="s">
        <v>126</v>
      </c>
      <c r="F88" s="7" t="s">
        <v>216</v>
      </c>
      <c r="G88" s="8">
        <v>-25.756097222222198</v>
      </c>
      <c r="H88" s="8">
        <v>28.179394444444402</v>
      </c>
      <c r="I88" s="9">
        <v>18985.89</v>
      </c>
      <c r="J88" s="7">
        <v>50</v>
      </c>
      <c r="K88" s="7">
        <v>52</v>
      </c>
      <c r="L88" s="7">
        <v>4662.1299999999992</v>
      </c>
      <c r="M88" s="7">
        <v>3.6</v>
      </c>
      <c r="N88" s="10">
        <v>20469331.5779</v>
      </c>
      <c r="O88" s="10">
        <v>17684538.654399998</v>
      </c>
      <c r="P88" s="11">
        <v>0</v>
      </c>
      <c r="Q88" s="10">
        <v>0</v>
      </c>
      <c r="R88" s="11">
        <v>0</v>
      </c>
      <c r="S88" s="12">
        <v>0</v>
      </c>
      <c r="T88" s="12">
        <v>0</v>
      </c>
      <c r="U88" s="12"/>
      <c r="V88" s="12"/>
      <c r="W88" s="14"/>
      <c r="X88" s="10">
        <f t="shared" si="4"/>
        <v>17684538.654399998</v>
      </c>
      <c r="Y88" s="10">
        <v>16813010.789399996</v>
      </c>
      <c r="Z88" s="10">
        <f t="shared" si="6"/>
        <v>871527.86500000209</v>
      </c>
    </row>
    <row r="89" spans="1:26" ht="12" customHeight="1" x14ac:dyDescent="0.25">
      <c r="A89" s="7" t="s">
        <v>223</v>
      </c>
      <c r="B89" s="7" t="s">
        <v>213</v>
      </c>
      <c r="C89" s="7" t="s">
        <v>17</v>
      </c>
      <c r="D89" s="7" t="s">
        <v>224</v>
      </c>
      <c r="E89" s="7" t="s">
        <v>181</v>
      </c>
      <c r="F89" s="7" t="s">
        <v>216</v>
      </c>
      <c r="G89" s="8">
        <v>-25.758547</v>
      </c>
      <c r="H89" s="8">
        <v>28.178230555555601</v>
      </c>
      <c r="I89" s="9">
        <v>57416.97</v>
      </c>
      <c r="J89" s="7">
        <v>78</v>
      </c>
      <c r="K89" s="7">
        <v>80</v>
      </c>
      <c r="L89" s="7">
        <v>7210.14</v>
      </c>
      <c r="M89" s="7">
        <v>3.7</v>
      </c>
      <c r="N89" s="10">
        <v>34518914.380000003</v>
      </c>
      <c r="O89" s="10">
        <v>30171503.109999999</v>
      </c>
      <c r="P89" s="11">
        <v>0</v>
      </c>
      <c r="Q89" s="10">
        <v>0</v>
      </c>
      <c r="R89" s="11">
        <v>0</v>
      </c>
      <c r="S89" s="12">
        <v>0</v>
      </c>
      <c r="T89" s="12">
        <v>0</v>
      </c>
      <c r="U89" s="12"/>
      <c r="V89" s="12"/>
      <c r="W89" s="14"/>
      <c r="X89" s="10">
        <f t="shared" si="4"/>
        <v>30171503.109999999</v>
      </c>
      <c r="Y89" s="10">
        <v>28585797.819099993</v>
      </c>
      <c r="Z89" s="10">
        <f t="shared" si="6"/>
        <v>1585705.2909000069</v>
      </c>
    </row>
    <row r="90" spans="1:26" ht="12" customHeight="1" x14ac:dyDescent="0.25">
      <c r="A90" s="7" t="s">
        <v>226</v>
      </c>
      <c r="B90" s="7" t="s">
        <v>225</v>
      </c>
      <c r="C90" s="7" t="s">
        <v>35</v>
      </c>
      <c r="D90" s="7" t="s">
        <v>227</v>
      </c>
      <c r="E90" s="7" t="s">
        <v>20</v>
      </c>
      <c r="F90" s="7" t="s">
        <v>216</v>
      </c>
      <c r="G90" s="8">
        <v>-25.758569000000001</v>
      </c>
      <c r="H90" s="8">
        <v>28.179833333333299</v>
      </c>
      <c r="I90" s="9">
        <v>44240</v>
      </c>
      <c r="J90" s="7">
        <v>3</v>
      </c>
      <c r="K90" s="7">
        <v>47</v>
      </c>
      <c r="L90" s="7">
        <v>63171.060000000019</v>
      </c>
      <c r="M90" s="7">
        <v>2.2999999999999998</v>
      </c>
      <c r="N90" s="10">
        <v>1600258944.8468001</v>
      </c>
      <c r="O90" s="10">
        <v>1499438236.6856</v>
      </c>
      <c r="P90" s="11">
        <v>0</v>
      </c>
      <c r="Q90" s="10">
        <v>29775</v>
      </c>
      <c r="R90" s="11">
        <v>0</v>
      </c>
      <c r="S90" s="12">
        <v>0</v>
      </c>
      <c r="T90" s="12">
        <v>0</v>
      </c>
      <c r="U90" s="12"/>
      <c r="V90" s="12"/>
      <c r="W90" s="14"/>
      <c r="X90" s="10">
        <f t="shared" si="4"/>
        <v>1499468011.6856</v>
      </c>
      <c r="Y90" s="10">
        <v>12804688.839000003</v>
      </c>
      <c r="Z90" s="10">
        <f t="shared" si="6"/>
        <v>1486663322.8466001</v>
      </c>
    </row>
    <row r="91" spans="1:26" ht="12" customHeight="1" x14ac:dyDescent="0.25">
      <c r="A91" s="7" t="s">
        <v>229</v>
      </c>
      <c r="B91" s="7" t="s">
        <v>228</v>
      </c>
      <c r="C91" s="7" t="s">
        <v>30</v>
      </c>
      <c r="D91" s="7" t="s">
        <v>230</v>
      </c>
      <c r="E91" s="7" t="s">
        <v>20</v>
      </c>
      <c r="F91" s="7" t="s">
        <v>216</v>
      </c>
      <c r="G91" s="8">
        <v>-25.759399999999999</v>
      </c>
      <c r="H91" s="8">
        <v>28.173541666666701</v>
      </c>
      <c r="I91" s="9">
        <v>32423.43</v>
      </c>
      <c r="J91" s="7">
        <v>2</v>
      </c>
      <c r="K91" s="7">
        <v>30</v>
      </c>
      <c r="L91" s="7">
        <v>11455.44</v>
      </c>
      <c r="M91" s="7">
        <v>3.8</v>
      </c>
      <c r="N91" s="10">
        <v>44293883.360600002</v>
      </c>
      <c r="O91" s="10">
        <v>41272440.600699998</v>
      </c>
      <c r="P91" s="11">
        <v>0</v>
      </c>
      <c r="Q91" s="10">
        <v>539077376.66999996</v>
      </c>
      <c r="R91" s="11">
        <v>0</v>
      </c>
      <c r="S91" s="12">
        <v>0</v>
      </c>
      <c r="T91" s="12">
        <v>0</v>
      </c>
      <c r="U91" s="12"/>
      <c r="V91" s="12"/>
      <c r="W91" s="15" t="s">
        <v>371</v>
      </c>
      <c r="X91" s="10">
        <f t="shared" si="4"/>
        <v>580349817.27069998</v>
      </c>
      <c r="Y91" s="10">
        <v>628066.24719999998</v>
      </c>
      <c r="Z91" s="10">
        <f t="shared" si="6"/>
        <v>579721751.02349997</v>
      </c>
    </row>
    <row r="92" spans="1:26" ht="12" customHeight="1" x14ac:dyDescent="0.25">
      <c r="A92" s="7" t="s">
        <v>231</v>
      </c>
      <c r="B92" s="7" t="s">
        <v>228</v>
      </c>
      <c r="C92" s="7" t="s">
        <v>17</v>
      </c>
      <c r="D92" s="7" t="s">
        <v>232</v>
      </c>
      <c r="E92" s="7" t="s">
        <v>233</v>
      </c>
      <c r="F92" s="7" t="s">
        <v>216</v>
      </c>
      <c r="G92" s="8">
        <v>-25.758761111111099</v>
      </c>
      <c r="H92" s="8">
        <v>28.177113888888901</v>
      </c>
      <c r="I92" s="9">
        <v>262</v>
      </c>
      <c r="J92" s="7">
        <v>0</v>
      </c>
      <c r="K92" s="7">
        <v>1</v>
      </c>
      <c r="L92" s="7">
        <v>44.99</v>
      </c>
      <c r="M92" s="7">
        <v>3.7</v>
      </c>
      <c r="N92" s="10">
        <v>64782.7598</v>
      </c>
      <c r="O92" s="10">
        <v>64069.898399999998</v>
      </c>
      <c r="P92" s="11">
        <v>0</v>
      </c>
      <c r="Q92" s="10">
        <v>0</v>
      </c>
      <c r="R92" s="11">
        <v>0</v>
      </c>
      <c r="S92" s="12">
        <v>0</v>
      </c>
      <c r="T92" s="12">
        <v>0</v>
      </c>
      <c r="U92" s="12"/>
      <c r="V92" s="12"/>
      <c r="W92" s="14"/>
      <c r="X92" s="10">
        <f t="shared" si="4"/>
        <v>64069.898399999998</v>
      </c>
      <c r="Y92" s="10"/>
      <c r="Z92" s="10">
        <f t="shared" si="6"/>
        <v>64069.898399999998</v>
      </c>
    </row>
    <row r="93" spans="1:26" ht="12" customHeight="1" x14ac:dyDescent="0.25">
      <c r="A93" s="7" t="s">
        <v>234</v>
      </c>
      <c r="B93" s="7" t="s">
        <v>228</v>
      </c>
      <c r="C93" s="7" t="s">
        <v>30</v>
      </c>
      <c r="D93" s="7" t="s">
        <v>235</v>
      </c>
      <c r="E93" s="7" t="s">
        <v>83</v>
      </c>
      <c r="F93" s="7" t="s">
        <v>216</v>
      </c>
      <c r="G93" s="8">
        <v>-25.76125</v>
      </c>
      <c r="H93" s="8">
        <v>28.1694833333333</v>
      </c>
      <c r="I93" s="9">
        <v>1170.32</v>
      </c>
      <c r="J93" s="7">
        <v>8</v>
      </c>
      <c r="K93" s="7">
        <v>8</v>
      </c>
      <c r="L93" s="7">
        <v>6810.03</v>
      </c>
      <c r="M93" s="7">
        <v>3.4</v>
      </c>
      <c r="N93" s="10">
        <v>24794711.8664</v>
      </c>
      <c r="O93" s="10">
        <v>20486577.992400002</v>
      </c>
      <c r="P93" s="11">
        <v>0</v>
      </c>
      <c r="Q93" s="10">
        <v>74427.73000000001</v>
      </c>
      <c r="R93" s="11">
        <v>0</v>
      </c>
      <c r="S93" s="12">
        <v>0</v>
      </c>
      <c r="T93" s="12">
        <v>0</v>
      </c>
      <c r="U93" s="12"/>
      <c r="V93" s="12"/>
      <c r="W93" s="15" t="s">
        <v>371</v>
      </c>
      <c r="X93" s="10">
        <f t="shared" si="4"/>
        <v>20561005.722400002</v>
      </c>
      <c r="Y93" s="10">
        <v>17817116.404700004</v>
      </c>
      <c r="Z93" s="10">
        <f t="shared" si="6"/>
        <v>2743889.3176999986</v>
      </c>
    </row>
    <row r="94" spans="1:26" ht="12" customHeight="1" x14ac:dyDescent="0.25">
      <c r="A94" s="7" t="s">
        <v>236</v>
      </c>
      <c r="B94" s="7" t="s">
        <v>228</v>
      </c>
      <c r="C94" s="7" t="s">
        <v>17</v>
      </c>
      <c r="D94" s="7" t="s">
        <v>237</v>
      </c>
      <c r="E94" s="7" t="s">
        <v>20</v>
      </c>
      <c r="F94" s="7" t="s">
        <v>216</v>
      </c>
      <c r="G94" s="8">
        <v>-25.762414</v>
      </c>
      <c r="H94" s="8">
        <v>28.171722222222201</v>
      </c>
      <c r="I94" s="9">
        <v>23160.34</v>
      </c>
      <c r="J94" s="7">
        <v>0</v>
      </c>
      <c r="K94" s="7">
        <v>22</v>
      </c>
      <c r="L94" s="7">
        <v>12283.420000000002</v>
      </c>
      <c r="M94" s="7">
        <v>3.4</v>
      </c>
      <c r="N94" s="10">
        <v>143437634.3017</v>
      </c>
      <c r="O94" s="10">
        <v>142679978.7288</v>
      </c>
      <c r="P94" s="11">
        <v>0</v>
      </c>
      <c r="Q94" s="10">
        <v>867726</v>
      </c>
      <c r="R94" s="11">
        <v>0</v>
      </c>
      <c r="S94" s="12">
        <v>0</v>
      </c>
      <c r="T94" s="12">
        <v>0</v>
      </c>
      <c r="U94" s="12"/>
      <c r="V94" s="12"/>
      <c r="W94" s="15" t="s">
        <v>371</v>
      </c>
      <c r="X94" s="10">
        <f t="shared" si="4"/>
        <v>143547704.7288</v>
      </c>
      <c r="Y94" s="10"/>
      <c r="Z94" s="10">
        <f t="shared" si="6"/>
        <v>143547704.7288</v>
      </c>
    </row>
    <row r="95" spans="1:26" ht="12" customHeight="1" x14ac:dyDescent="0.25">
      <c r="A95" s="7" t="s">
        <v>238</v>
      </c>
      <c r="B95" s="7" t="s">
        <v>228</v>
      </c>
      <c r="C95" s="7" t="s">
        <v>17</v>
      </c>
      <c r="D95" s="7" t="s">
        <v>239</v>
      </c>
      <c r="E95" s="7" t="s">
        <v>20</v>
      </c>
      <c r="F95" s="7" t="s">
        <v>216</v>
      </c>
      <c r="G95" s="8">
        <v>-25.767645000000002</v>
      </c>
      <c r="H95" s="8">
        <v>28.171483333333299</v>
      </c>
      <c r="I95" s="9">
        <v>304374.68</v>
      </c>
      <c r="J95" s="7">
        <v>55</v>
      </c>
      <c r="K95" s="7">
        <v>71</v>
      </c>
      <c r="L95" s="7">
        <v>12672.280000000002</v>
      </c>
      <c r="M95" s="7">
        <v>3.4</v>
      </c>
      <c r="N95" s="10">
        <v>60148654.078000002</v>
      </c>
      <c r="O95" s="10">
        <v>49266792.036600001</v>
      </c>
      <c r="P95" s="11">
        <v>0</v>
      </c>
      <c r="Q95" s="10">
        <v>1161940</v>
      </c>
      <c r="R95" s="11">
        <v>0</v>
      </c>
      <c r="S95" s="12">
        <v>0</v>
      </c>
      <c r="T95" s="12">
        <v>0</v>
      </c>
      <c r="U95" s="12"/>
      <c r="V95" s="12"/>
      <c r="W95" s="15" t="s">
        <v>371</v>
      </c>
      <c r="X95" s="10">
        <f t="shared" si="4"/>
        <v>50428732.036600001</v>
      </c>
      <c r="Y95" s="10">
        <v>42370810.160400003</v>
      </c>
      <c r="Z95" s="10">
        <f t="shared" si="6"/>
        <v>8057921.876199998</v>
      </c>
    </row>
    <row r="96" spans="1:26" ht="12" customHeight="1" x14ac:dyDescent="0.25">
      <c r="A96" s="7" t="s">
        <v>240</v>
      </c>
      <c r="B96" s="7" t="s">
        <v>228</v>
      </c>
      <c r="C96" s="7" t="s">
        <v>17</v>
      </c>
      <c r="D96" s="7" t="s">
        <v>241</v>
      </c>
      <c r="E96" s="7" t="s">
        <v>20</v>
      </c>
      <c r="F96" s="7" t="s">
        <v>216</v>
      </c>
      <c r="G96" s="8">
        <v>-25.763956</v>
      </c>
      <c r="H96" s="8">
        <v>28.171002777777801</v>
      </c>
      <c r="I96" s="9">
        <v>161357.65</v>
      </c>
      <c r="J96" s="7">
        <v>15</v>
      </c>
      <c r="K96" s="7">
        <v>39</v>
      </c>
      <c r="L96" s="7">
        <v>2610.34</v>
      </c>
      <c r="M96" s="7">
        <v>3.9</v>
      </c>
      <c r="N96" s="10">
        <v>15943046.5921</v>
      </c>
      <c r="O96" s="10">
        <v>28472660.205899999</v>
      </c>
      <c r="P96" s="11">
        <v>0</v>
      </c>
      <c r="Q96" s="10">
        <v>0</v>
      </c>
      <c r="R96" s="11">
        <v>0</v>
      </c>
      <c r="S96" s="12">
        <v>0</v>
      </c>
      <c r="T96" s="12">
        <v>0</v>
      </c>
      <c r="U96" s="12"/>
      <c r="V96" s="12"/>
      <c r="W96" s="14"/>
      <c r="X96" s="10">
        <f t="shared" si="4"/>
        <v>28472660.205899999</v>
      </c>
      <c r="Y96" s="10">
        <v>6563388.4777000006</v>
      </c>
      <c r="Z96" s="10">
        <f t="shared" si="6"/>
        <v>21909271.728199996</v>
      </c>
    </row>
    <row r="97" spans="1:26" ht="12" customHeight="1" x14ac:dyDescent="0.25">
      <c r="A97" s="7" t="s">
        <v>242</v>
      </c>
      <c r="B97" s="7" t="s">
        <v>228</v>
      </c>
      <c r="C97" s="7" t="s">
        <v>17</v>
      </c>
      <c r="D97" s="7" t="s">
        <v>243</v>
      </c>
      <c r="E97" s="7" t="s">
        <v>20</v>
      </c>
      <c r="F97" s="7" t="s">
        <v>216</v>
      </c>
      <c r="G97" s="8">
        <v>-25.763266999999999</v>
      </c>
      <c r="H97" s="8">
        <v>28.1692944444444</v>
      </c>
      <c r="I97" s="9">
        <v>49193.95</v>
      </c>
      <c r="J97" s="7">
        <v>0</v>
      </c>
      <c r="K97" s="7">
        <v>39</v>
      </c>
      <c r="L97" s="7">
        <v>24492.980000000007</v>
      </c>
      <c r="M97" s="7">
        <v>3.8</v>
      </c>
      <c r="N97" s="10">
        <v>186380069.8937</v>
      </c>
      <c r="O97" s="10">
        <v>185529695.71849999</v>
      </c>
      <c r="P97" s="11">
        <v>0</v>
      </c>
      <c r="Q97" s="10">
        <v>52881790.969999999</v>
      </c>
      <c r="R97" s="11">
        <v>0</v>
      </c>
      <c r="S97" s="12">
        <v>0</v>
      </c>
      <c r="T97" s="12">
        <v>0</v>
      </c>
      <c r="U97" s="12"/>
      <c r="V97" s="12"/>
      <c r="W97" s="15" t="s">
        <v>371</v>
      </c>
      <c r="X97" s="10">
        <f t="shared" si="4"/>
        <v>238411486.68849999</v>
      </c>
      <c r="Y97" s="10">
        <v>0</v>
      </c>
      <c r="Z97" s="10">
        <f t="shared" si="6"/>
        <v>238411486.68849999</v>
      </c>
    </row>
    <row r="98" spans="1:26" ht="12" customHeight="1" x14ac:dyDescent="0.25">
      <c r="A98" s="7" t="s">
        <v>244</v>
      </c>
      <c r="B98" s="7" t="s">
        <v>228</v>
      </c>
      <c r="C98" s="7" t="s">
        <v>17</v>
      </c>
      <c r="D98" s="7" t="s">
        <v>245</v>
      </c>
      <c r="E98" s="7" t="s">
        <v>181</v>
      </c>
      <c r="F98" s="7" t="s">
        <v>216</v>
      </c>
      <c r="G98" s="8">
        <v>-25.762869444444402</v>
      </c>
      <c r="H98" s="8">
        <v>28.1721222222222</v>
      </c>
      <c r="I98" s="9">
        <v>31566.85</v>
      </c>
      <c r="J98" s="7">
        <v>0</v>
      </c>
      <c r="K98" s="7">
        <v>34</v>
      </c>
      <c r="L98" s="7">
        <v>4216.45</v>
      </c>
      <c r="M98" s="7">
        <v>3.8</v>
      </c>
      <c r="N98" s="10">
        <v>16661651.681500001</v>
      </c>
      <c r="O98" s="10">
        <v>16661651.681500001</v>
      </c>
      <c r="P98" s="11">
        <v>0</v>
      </c>
      <c r="Q98" s="10">
        <v>0</v>
      </c>
      <c r="R98" s="11">
        <v>0</v>
      </c>
      <c r="S98" s="12">
        <v>0</v>
      </c>
      <c r="T98" s="12">
        <v>0</v>
      </c>
      <c r="U98" s="12"/>
      <c r="V98" s="12"/>
      <c r="W98" s="14"/>
      <c r="X98" s="10">
        <f t="shared" si="4"/>
        <v>16661651.681500001</v>
      </c>
      <c r="Y98" s="10">
        <v>0</v>
      </c>
      <c r="Z98" s="10">
        <f t="shared" si="6"/>
        <v>16661651.681500001</v>
      </c>
    </row>
    <row r="99" spans="1:26" ht="12" customHeight="1" x14ac:dyDescent="0.25">
      <c r="A99" s="7" t="s">
        <v>246</v>
      </c>
      <c r="B99" s="7" t="s">
        <v>228</v>
      </c>
      <c r="C99" s="7" t="s">
        <v>17</v>
      </c>
      <c r="D99" s="7" t="s">
        <v>247</v>
      </c>
      <c r="E99" s="7" t="s">
        <v>20</v>
      </c>
      <c r="F99" s="7" t="s">
        <v>216</v>
      </c>
      <c r="G99" s="8">
        <v>-25.7684833333333</v>
      </c>
      <c r="H99" s="8">
        <v>28.176672222222201</v>
      </c>
      <c r="I99" s="9">
        <v>11312.42</v>
      </c>
      <c r="J99" s="7">
        <v>0</v>
      </c>
      <c r="K99" s="7">
        <v>19</v>
      </c>
      <c r="L99" s="7">
        <v>1830.0600000000002</v>
      </c>
      <c r="M99" s="7">
        <v>3.9</v>
      </c>
      <c r="N99" s="10">
        <v>9208333.2533</v>
      </c>
      <c r="O99" s="10">
        <v>9208333.2533</v>
      </c>
      <c r="P99" s="11">
        <v>0</v>
      </c>
      <c r="Q99" s="10">
        <v>0</v>
      </c>
      <c r="R99" s="11">
        <v>0</v>
      </c>
      <c r="S99" s="12">
        <v>0</v>
      </c>
      <c r="T99" s="12">
        <v>0</v>
      </c>
      <c r="U99" s="12"/>
      <c r="V99" s="12"/>
      <c r="W99" s="14"/>
      <c r="X99" s="10">
        <f t="shared" si="4"/>
        <v>9208333.2533</v>
      </c>
      <c r="Y99" s="10">
        <v>0</v>
      </c>
      <c r="Z99" s="10">
        <f t="shared" si="6"/>
        <v>9208333.2533</v>
      </c>
    </row>
    <row r="100" spans="1:26" ht="12" customHeight="1" x14ac:dyDescent="0.25">
      <c r="A100" s="7" t="s">
        <v>248</v>
      </c>
      <c r="B100" s="7" t="s">
        <v>228</v>
      </c>
      <c r="C100" s="7" t="s">
        <v>17</v>
      </c>
      <c r="D100" s="7" t="s">
        <v>249</v>
      </c>
      <c r="E100" s="7" t="s">
        <v>181</v>
      </c>
      <c r="F100" s="7" t="s">
        <v>216</v>
      </c>
      <c r="G100" s="8">
        <v>-25.764521999999999</v>
      </c>
      <c r="H100" s="8">
        <v>28.180347000000001</v>
      </c>
      <c r="I100" s="9">
        <v>26130</v>
      </c>
      <c r="J100" s="7">
        <v>0</v>
      </c>
      <c r="K100" s="7">
        <v>19</v>
      </c>
      <c r="L100" s="7">
        <v>2346.85</v>
      </c>
      <c r="M100" s="7">
        <v>2.1</v>
      </c>
      <c r="N100" s="10">
        <v>11687187.7533</v>
      </c>
      <c r="O100" s="10">
        <v>8500560.1999999993</v>
      </c>
      <c r="P100" s="11">
        <v>0</v>
      </c>
      <c r="Q100" s="10">
        <v>81947.649999999994</v>
      </c>
      <c r="R100" s="11">
        <v>0</v>
      </c>
      <c r="S100" s="12">
        <v>0</v>
      </c>
      <c r="T100" s="12">
        <v>0</v>
      </c>
      <c r="U100" s="12"/>
      <c r="V100" s="12"/>
      <c r="W100" s="14"/>
      <c r="X100" s="10">
        <f t="shared" ref="X100:X131" si="7">SUM(O100:T100)</f>
        <v>8582507.8499999996</v>
      </c>
      <c r="Y100" s="10">
        <v>0</v>
      </c>
      <c r="Z100" s="10">
        <f t="shared" si="6"/>
        <v>8582507.8499999996</v>
      </c>
    </row>
    <row r="101" spans="1:26" ht="12" customHeight="1" x14ac:dyDescent="0.25">
      <c r="A101" s="7" t="s">
        <v>251</v>
      </c>
      <c r="B101" s="7" t="s">
        <v>250</v>
      </c>
      <c r="C101" s="7" t="s">
        <v>17</v>
      </c>
      <c r="D101" s="7" t="s">
        <v>252</v>
      </c>
      <c r="E101" s="7" t="s">
        <v>153</v>
      </c>
      <c r="F101" s="7" t="s">
        <v>253</v>
      </c>
      <c r="G101" s="8">
        <v>-26.6384166666667</v>
      </c>
      <c r="H101" s="8">
        <v>27.039769444444399</v>
      </c>
      <c r="I101" s="9">
        <v>163829138.41</v>
      </c>
      <c r="J101" s="7">
        <v>0</v>
      </c>
      <c r="K101" s="7">
        <v>157</v>
      </c>
      <c r="L101" s="7">
        <v>55902.209999999977</v>
      </c>
      <c r="M101" s="7">
        <v>3.9</v>
      </c>
      <c r="N101" s="10">
        <v>320546457.82249999</v>
      </c>
      <c r="O101" s="10">
        <v>306991234.30360007</v>
      </c>
      <c r="P101" s="11">
        <v>0</v>
      </c>
      <c r="Q101" s="10">
        <v>223440.94</v>
      </c>
      <c r="R101" s="11">
        <v>0</v>
      </c>
      <c r="S101" s="12">
        <v>0</v>
      </c>
      <c r="T101" s="12">
        <v>0</v>
      </c>
      <c r="U101" s="12"/>
      <c r="V101" s="12"/>
      <c r="W101" s="15" t="s">
        <v>371</v>
      </c>
      <c r="X101" s="10">
        <f t="shared" si="7"/>
        <v>307214675.24360007</v>
      </c>
      <c r="Y101" s="10">
        <v>0</v>
      </c>
      <c r="Z101" s="10">
        <f t="shared" si="6"/>
        <v>307214675.24360007</v>
      </c>
    </row>
    <row r="102" spans="1:26" ht="12" customHeight="1" x14ac:dyDescent="0.25">
      <c r="A102" s="7" t="s">
        <v>254</v>
      </c>
      <c r="B102" s="7" t="s">
        <v>250</v>
      </c>
      <c r="C102" s="7" t="s">
        <v>17</v>
      </c>
      <c r="D102" s="7" t="s">
        <v>255</v>
      </c>
      <c r="E102" s="7" t="s">
        <v>20</v>
      </c>
      <c r="F102" s="7" t="s">
        <v>253</v>
      </c>
      <c r="G102" s="8">
        <v>-26.688388888888898</v>
      </c>
      <c r="H102" s="8">
        <v>27.0813611111111</v>
      </c>
      <c r="I102" s="9">
        <v>2860180.95</v>
      </c>
      <c r="J102" s="7">
        <v>138</v>
      </c>
      <c r="K102" s="7">
        <v>1154</v>
      </c>
      <c r="L102" s="7">
        <v>197569.89999999967</v>
      </c>
      <c r="M102" s="7">
        <v>3.8</v>
      </c>
      <c r="N102" s="10">
        <v>1040565999.0865</v>
      </c>
      <c r="O102" s="10">
        <v>979477267.19130003</v>
      </c>
      <c r="P102" s="11">
        <v>0</v>
      </c>
      <c r="Q102" s="10">
        <v>14559340.800000001</v>
      </c>
      <c r="R102" s="11">
        <v>0</v>
      </c>
      <c r="S102" s="11">
        <v>0</v>
      </c>
      <c r="T102" s="12">
        <v>0</v>
      </c>
      <c r="U102" s="11"/>
      <c r="V102" s="12"/>
      <c r="W102" s="15" t="s">
        <v>371</v>
      </c>
      <c r="X102" s="10">
        <f t="shared" si="7"/>
        <v>994036607.99129999</v>
      </c>
      <c r="Y102" s="10">
        <v>119497647.1072</v>
      </c>
      <c r="Z102" s="10">
        <f t="shared" si="6"/>
        <v>874538960.88409996</v>
      </c>
    </row>
    <row r="103" spans="1:26" ht="12" customHeight="1" x14ac:dyDescent="0.25">
      <c r="A103" s="7" t="s">
        <v>256</v>
      </c>
      <c r="B103" s="7" t="s">
        <v>250</v>
      </c>
      <c r="C103" s="7" t="s">
        <v>17</v>
      </c>
      <c r="D103" s="7" t="s">
        <v>257</v>
      </c>
      <c r="E103" s="7" t="s">
        <v>20</v>
      </c>
      <c r="F103" s="7" t="s">
        <v>253</v>
      </c>
      <c r="G103" s="8">
        <v>-26.6776083333333</v>
      </c>
      <c r="H103" s="8">
        <v>27.072858333333301</v>
      </c>
      <c r="I103" s="9">
        <v>244245.51</v>
      </c>
      <c r="J103" s="7">
        <v>38</v>
      </c>
      <c r="K103" s="7">
        <v>147</v>
      </c>
      <c r="L103" s="7">
        <v>37915.450000000004</v>
      </c>
      <c r="M103" s="7">
        <v>3.8</v>
      </c>
      <c r="N103" s="10">
        <v>138246068.42269999</v>
      </c>
      <c r="O103" s="10">
        <v>127046599.18010001</v>
      </c>
      <c r="P103" s="11">
        <v>0</v>
      </c>
      <c r="Q103" s="16">
        <v>531081.65</v>
      </c>
      <c r="R103" s="11">
        <v>0</v>
      </c>
      <c r="S103" s="12">
        <v>0</v>
      </c>
      <c r="T103" s="12">
        <v>0</v>
      </c>
      <c r="U103" s="12"/>
      <c r="V103" s="12"/>
      <c r="W103" s="15" t="s">
        <v>371</v>
      </c>
      <c r="X103" s="10">
        <f t="shared" si="7"/>
        <v>127577680.83010001</v>
      </c>
      <c r="Y103" s="10">
        <v>67886729.303900003</v>
      </c>
      <c r="Z103" s="10">
        <f t="shared" si="6"/>
        <v>59690951.526200011</v>
      </c>
    </row>
    <row r="104" spans="1:26" ht="12" customHeight="1" x14ac:dyDescent="0.25">
      <c r="A104" s="7" t="s">
        <v>258</v>
      </c>
      <c r="B104" s="7" t="s">
        <v>250</v>
      </c>
      <c r="C104" s="7" t="s">
        <v>17</v>
      </c>
      <c r="D104" s="7" t="s">
        <v>259</v>
      </c>
      <c r="E104" s="7" t="s">
        <v>260</v>
      </c>
      <c r="F104" s="7" t="s">
        <v>253</v>
      </c>
      <c r="G104" s="8">
        <v>-26.655999999999999</v>
      </c>
      <c r="H104" s="8">
        <v>27.030472222</v>
      </c>
      <c r="I104" s="9">
        <v>0</v>
      </c>
      <c r="J104" s="7">
        <v>0</v>
      </c>
      <c r="K104" s="7">
        <v>0</v>
      </c>
      <c r="L104" s="7">
        <v>0</v>
      </c>
      <c r="M104" s="7">
        <v>3.9</v>
      </c>
      <c r="N104" s="10">
        <v>82209.426399999997</v>
      </c>
      <c r="O104" s="10">
        <v>94199.4</v>
      </c>
      <c r="P104" s="11">
        <v>0</v>
      </c>
      <c r="Q104" s="10">
        <v>0</v>
      </c>
      <c r="R104" s="11">
        <v>0</v>
      </c>
      <c r="S104" s="12">
        <v>0</v>
      </c>
      <c r="T104" s="12">
        <v>0</v>
      </c>
      <c r="U104" s="12"/>
      <c r="V104" s="12"/>
      <c r="W104" s="14"/>
      <c r="X104" s="10">
        <f t="shared" si="7"/>
        <v>94199.4</v>
      </c>
      <c r="Y104" s="10"/>
      <c r="Z104" s="10">
        <f t="shared" si="6"/>
        <v>94199.4</v>
      </c>
    </row>
    <row r="105" spans="1:26" ht="12" customHeight="1" x14ac:dyDescent="0.25">
      <c r="A105" s="7" t="s">
        <v>263</v>
      </c>
      <c r="B105" s="7" t="s">
        <v>261</v>
      </c>
      <c r="C105" s="7" t="s">
        <v>17</v>
      </c>
      <c r="D105" s="7" t="s">
        <v>264</v>
      </c>
      <c r="E105" s="7" t="s">
        <v>109</v>
      </c>
      <c r="F105" s="7" t="s">
        <v>262</v>
      </c>
      <c r="G105" s="8">
        <v>-29.095036</v>
      </c>
      <c r="H105" s="8">
        <v>26.186616000000001</v>
      </c>
      <c r="I105" s="9">
        <v>184039.14</v>
      </c>
      <c r="J105" s="7">
        <v>0</v>
      </c>
      <c r="K105" s="7">
        <v>139</v>
      </c>
      <c r="L105" s="7">
        <v>22413.160000000011</v>
      </c>
      <c r="M105" s="7">
        <v>3.7</v>
      </c>
      <c r="N105" s="10">
        <v>116091597.2753</v>
      </c>
      <c r="O105" s="10">
        <v>111565363.3443</v>
      </c>
      <c r="P105" s="11">
        <v>0</v>
      </c>
      <c r="Q105" s="10">
        <v>0</v>
      </c>
      <c r="R105" s="11">
        <v>0</v>
      </c>
      <c r="S105" s="12">
        <v>0</v>
      </c>
      <c r="T105" s="12">
        <v>0</v>
      </c>
      <c r="U105" s="12"/>
      <c r="V105" s="12"/>
      <c r="W105" s="14"/>
      <c r="X105" s="10">
        <f t="shared" si="7"/>
        <v>111565363.3443</v>
      </c>
      <c r="Y105" s="10"/>
      <c r="Z105" s="10">
        <f t="shared" si="6"/>
        <v>111565363.3443</v>
      </c>
    </row>
    <row r="106" spans="1:26" ht="12" customHeight="1" x14ac:dyDescent="0.25">
      <c r="A106" s="7" t="s">
        <v>265</v>
      </c>
      <c r="B106" s="7" t="s">
        <v>261</v>
      </c>
      <c r="C106" s="7" t="s">
        <v>17</v>
      </c>
      <c r="D106" s="7" t="s">
        <v>266</v>
      </c>
      <c r="E106" s="7" t="s">
        <v>20</v>
      </c>
      <c r="F106" s="7" t="s">
        <v>262</v>
      </c>
      <c r="G106" s="8">
        <v>-29.086013999999999</v>
      </c>
      <c r="H106" s="8">
        <v>26.196349999999999</v>
      </c>
      <c r="I106" s="9">
        <v>33012.42</v>
      </c>
      <c r="J106" s="7">
        <v>5</v>
      </c>
      <c r="K106" s="7">
        <v>5</v>
      </c>
      <c r="L106" s="7">
        <v>693.67</v>
      </c>
      <c r="M106" s="7">
        <v>3.3</v>
      </c>
      <c r="N106" s="10">
        <v>4384933.1753000002</v>
      </c>
      <c r="O106" s="10">
        <v>1122321.4894000001</v>
      </c>
      <c r="P106" s="11">
        <v>0</v>
      </c>
      <c r="Q106" s="10">
        <v>92500.010000000009</v>
      </c>
      <c r="R106" s="11">
        <v>0</v>
      </c>
      <c r="S106" s="12">
        <v>0</v>
      </c>
      <c r="T106" s="12">
        <v>0</v>
      </c>
      <c r="U106" s="12"/>
      <c r="V106" s="12"/>
      <c r="W106" s="15" t="s">
        <v>371</v>
      </c>
      <c r="X106" s="10">
        <f t="shared" si="7"/>
        <v>1214821.4994000001</v>
      </c>
      <c r="Y106" s="10">
        <v>986499.49800000014</v>
      </c>
      <c r="Z106" s="10">
        <f t="shared" si="6"/>
        <v>228322.00139999995</v>
      </c>
    </row>
    <row r="107" spans="1:26" ht="12" customHeight="1" x14ac:dyDescent="0.25">
      <c r="A107" s="7" t="s">
        <v>267</v>
      </c>
      <c r="B107" s="7" t="s">
        <v>261</v>
      </c>
      <c r="C107" s="7" t="s">
        <v>17</v>
      </c>
      <c r="D107" s="7" t="s">
        <v>268</v>
      </c>
      <c r="E107" s="7" t="s">
        <v>20</v>
      </c>
      <c r="F107" s="7" t="s">
        <v>262</v>
      </c>
      <c r="G107" s="8">
        <v>-29.091488999999999</v>
      </c>
      <c r="H107" s="8">
        <v>26.184078</v>
      </c>
      <c r="I107" s="9">
        <v>19801.88</v>
      </c>
      <c r="J107" s="7">
        <v>12</v>
      </c>
      <c r="K107" s="7">
        <v>22</v>
      </c>
      <c r="L107" s="7">
        <v>2638.6800000000003</v>
      </c>
      <c r="M107" s="7">
        <v>3.4</v>
      </c>
      <c r="N107" s="10">
        <v>11167531.739700001</v>
      </c>
      <c r="O107" s="10">
        <v>10894546.805600001</v>
      </c>
      <c r="P107" s="11">
        <v>0</v>
      </c>
      <c r="Q107" s="10">
        <v>0</v>
      </c>
      <c r="R107" s="11">
        <v>0</v>
      </c>
      <c r="S107" s="12">
        <v>0</v>
      </c>
      <c r="T107" s="12">
        <v>0</v>
      </c>
      <c r="U107" s="12"/>
      <c r="V107" s="12"/>
      <c r="W107" s="14"/>
      <c r="X107" s="10">
        <f t="shared" si="7"/>
        <v>10894546.805600001</v>
      </c>
      <c r="Y107" s="10">
        <v>6848197.3118000012</v>
      </c>
      <c r="Z107" s="10">
        <f t="shared" si="6"/>
        <v>4046349.4937999994</v>
      </c>
    </row>
    <row r="108" spans="1:26" ht="12" customHeight="1" x14ac:dyDescent="0.25">
      <c r="A108" s="7" t="s">
        <v>269</v>
      </c>
      <c r="B108" s="7" t="s">
        <v>261</v>
      </c>
      <c r="C108" s="7" t="s">
        <v>90</v>
      </c>
      <c r="D108" s="7" t="s">
        <v>270</v>
      </c>
      <c r="E108" s="7" t="s">
        <v>20</v>
      </c>
      <c r="F108" s="7" t="s">
        <v>262</v>
      </c>
      <c r="G108" s="8">
        <v>-29.0818166666667</v>
      </c>
      <c r="H108" s="8">
        <v>26.194233333333301</v>
      </c>
      <c r="I108" s="9">
        <v>199352.12</v>
      </c>
      <c r="J108" s="7">
        <v>26</v>
      </c>
      <c r="K108" s="7">
        <v>58</v>
      </c>
      <c r="L108" s="7">
        <v>12078.220000000003</v>
      </c>
      <c r="M108" s="7">
        <v>3.7</v>
      </c>
      <c r="N108" s="10">
        <v>63407203.276100002</v>
      </c>
      <c r="O108" s="10">
        <v>59506764.076700002</v>
      </c>
      <c r="P108" s="11">
        <v>0</v>
      </c>
      <c r="Q108" s="10">
        <v>38554.800000000003</v>
      </c>
      <c r="R108" s="11">
        <v>0</v>
      </c>
      <c r="S108" s="12">
        <v>0</v>
      </c>
      <c r="T108" s="12">
        <v>0</v>
      </c>
      <c r="U108" s="12"/>
      <c r="V108" s="12"/>
      <c r="W108" s="15" t="s">
        <v>371</v>
      </c>
      <c r="X108" s="10">
        <f t="shared" si="7"/>
        <v>59545318.876699999</v>
      </c>
      <c r="Y108" s="10">
        <v>44444589.203300007</v>
      </c>
      <c r="Z108" s="10">
        <f t="shared" si="6"/>
        <v>15100729.673399992</v>
      </c>
    </row>
    <row r="109" spans="1:26" ht="12" customHeight="1" x14ac:dyDescent="0.25">
      <c r="A109" s="7" t="s">
        <v>271</v>
      </c>
      <c r="B109" s="7" t="s">
        <v>261</v>
      </c>
      <c r="C109" s="7" t="s">
        <v>43</v>
      </c>
      <c r="D109" s="7" t="s">
        <v>272</v>
      </c>
      <c r="E109" s="7" t="s">
        <v>273</v>
      </c>
      <c r="F109" s="7" t="s">
        <v>262</v>
      </c>
      <c r="G109" s="8">
        <v>-29.090353</v>
      </c>
      <c r="H109" s="8">
        <v>26.185055999999999</v>
      </c>
      <c r="I109" s="9">
        <v>9721.41</v>
      </c>
      <c r="J109" s="7">
        <v>0</v>
      </c>
      <c r="K109" s="7">
        <v>11</v>
      </c>
      <c r="L109" s="7">
        <v>1637.05</v>
      </c>
      <c r="M109" s="7">
        <v>3.5</v>
      </c>
      <c r="N109" s="10">
        <v>14016908.699200001</v>
      </c>
      <c r="O109" s="10">
        <v>13847896.308599999</v>
      </c>
      <c r="P109" s="11">
        <v>0</v>
      </c>
      <c r="Q109" s="10">
        <v>0</v>
      </c>
      <c r="R109" s="11">
        <v>0</v>
      </c>
      <c r="S109" s="12">
        <v>0</v>
      </c>
      <c r="T109" s="12">
        <v>0</v>
      </c>
      <c r="U109" s="12"/>
      <c r="V109" s="12"/>
      <c r="W109" s="14"/>
      <c r="X109" s="10">
        <f t="shared" si="7"/>
        <v>13847896.308599999</v>
      </c>
      <c r="Y109" s="10"/>
      <c r="Z109" s="10">
        <f t="shared" si="6"/>
        <v>13847896.308599999</v>
      </c>
    </row>
    <row r="110" spans="1:26" ht="12" customHeight="1" x14ac:dyDescent="0.25">
      <c r="A110" s="7" t="s">
        <v>274</v>
      </c>
      <c r="B110" s="7" t="s">
        <v>261</v>
      </c>
      <c r="C110" s="7" t="s">
        <v>43</v>
      </c>
      <c r="D110" s="7" t="s">
        <v>275</v>
      </c>
      <c r="E110" s="7" t="s">
        <v>20</v>
      </c>
      <c r="F110" s="7" t="s">
        <v>262</v>
      </c>
      <c r="G110" s="8">
        <v>-29.0970444444444</v>
      </c>
      <c r="H110" s="8">
        <v>26.190427777777799</v>
      </c>
      <c r="I110" s="9">
        <v>13404.78</v>
      </c>
      <c r="J110" s="7">
        <v>2</v>
      </c>
      <c r="K110" s="7">
        <v>2</v>
      </c>
      <c r="L110" s="7">
        <v>1045.03</v>
      </c>
      <c r="M110" s="7">
        <v>4</v>
      </c>
      <c r="N110" s="10">
        <v>7156122.3048999999</v>
      </c>
      <c r="O110" s="10">
        <v>6962479.5251000002</v>
      </c>
      <c r="P110" s="11">
        <v>0</v>
      </c>
      <c r="Q110" s="10">
        <v>0</v>
      </c>
      <c r="R110" s="11">
        <v>0</v>
      </c>
      <c r="S110" s="12">
        <v>0</v>
      </c>
      <c r="T110" s="12">
        <v>0</v>
      </c>
      <c r="U110" s="12"/>
      <c r="V110" s="12"/>
      <c r="W110" s="14"/>
      <c r="X110" s="10">
        <f t="shared" si="7"/>
        <v>6962479.5251000002</v>
      </c>
      <c r="Y110" s="10">
        <v>6957308.4392999997</v>
      </c>
      <c r="Z110" s="10">
        <f t="shared" si="6"/>
        <v>5171.0858000004664</v>
      </c>
    </row>
    <row r="111" spans="1:26" ht="12" customHeight="1" x14ac:dyDescent="0.25">
      <c r="A111" s="7" t="s">
        <v>276</v>
      </c>
      <c r="B111" s="7" t="s">
        <v>261</v>
      </c>
      <c r="C111" s="7" t="s">
        <v>43</v>
      </c>
      <c r="D111" s="7" t="s">
        <v>277</v>
      </c>
      <c r="E111" s="7" t="s">
        <v>103</v>
      </c>
      <c r="F111" s="7" t="s">
        <v>262</v>
      </c>
      <c r="G111" s="8">
        <v>-29.091097222222199</v>
      </c>
      <c r="H111" s="8">
        <v>26.183755555555599</v>
      </c>
      <c r="I111" s="9">
        <v>12606.37</v>
      </c>
      <c r="J111" s="7">
        <v>9</v>
      </c>
      <c r="K111" s="7">
        <v>23</v>
      </c>
      <c r="L111" s="7">
        <v>2700.829999999999</v>
      </c>
      <c r="M111" s="7">
        <v>3.7</v>
      </c>
      <c r="N111" s="10">
        <v>12980935.606799999</v>
      </c>
      <c r="O111" s="10">
        <v>12704926.938899999</v>
      </c>
      <c r="P111" s="11">
        <v>0</v>
      </c>
      <c r="Q111" s="10">
        <v>0</v>
      </c>
      <c r="R111" s="11">
        <v>0</v>
      </c>
      <c r="S111" s="12">
        <v>0</v>
      </c>
      <c r="T111" s="12">
        <v>0</v>
      </c>
      <c r="U111" s="12"/>
      <c r="V111" s="12"/>
      <c r="W111" s="14"/>
      <c r="X111" s="10">
        <f t="shared" si="7"/>
        <v>12704926.938899999</v>
      </c>
      <c r="Y111" s="10">
        <v>6490614.8749000002</v>
      </c>
      <c r="Z111" s="10">
        <f t="shared" si="6"/>
        <v>6214312.0639999993</v>
      </c>
    </row>
    <row r="112" spans="1:26" ht="12" customHeight="1" x14ac:dyDescent="0.25">
      <c r="A112" s="7" t="s">
        <v>377</v>
      </c>
      <c r="B112" s="7" t="s">
        <v>376</v>
      </c>
      <c r="C112" s="7" t="s">
        <v>287</v>
      </c>
      <c r="D112" s="7" t="s">
        <v>378</v>
      </c>
      <c r="E112" s="7" t="s">
        <v>40</v>
      </c>
      <c r="F112" s="7" t="s">
        <v>379</v>
      </c>
      <c r="G112" s="8">
        <v>-33.914479999999998</v>
      </c>
      <c r="H112" s="8">
        <v>18.397670999999999</v>
      </c>
      <c r="I112" s="9">
        <v>4496</v>
      </c>
      <c r="J112" s="7">
        <v>0</v>
      </c>
      <c r="K112" s="7">
        <v>0</v>
      </c>
      <c r="L112" s="7">
        <v>0</v>
      </c>
      <c r="M112" s="7">
        <v>0</v>
      </c>
      <c r="N112" s="10">
        <v>0</v>
      </c>
      <c r="O112" s="10">
        <v>0</v>
      </c>
      <c r="P112" s="11">
        <v>0</v>
      </c>
      <c r="Q112" s="10">
        <v>0</v>
      </c>
      <c r="R112" s="11">
        <v>0</v>
      </c>
      <c r="S112" s="12">
        <v>0</v>
      </c>
      <c r="T112" s="12">
        <v>0</v>
      </c>
      <c r="U112" s="12"/>
      <c r="V112" s="12"/>
      <c r="W112" s="14"/>
      <c r="X112" s="10">
        <f t="shared" si="7"/>
        <v>0</v>
      </c>
      <c r="Y112" s="10">
        <v>0</v>
      </c>
      <c r="Z112" s="10">
        <v>0</v>
      </c>
    </row>
    <row r="113" spans="1:26" ht="12" customHeight="1" x14ac:dyDescent="0.25">
      <c r="A113" s="7" t="s">
        <v>381</v>
      </c>
      <c r="B113" s="7" t="s">
        <v>380</v>
      </c>
      <c r="C113" s="7" t="s">
        <v>287</v>
      </c>
      <c r="D113" s="7" t="s">
        <v>382</v>
      </c>
      <c r="E113" s="7" t="s">
        <v>40</v>
      </c>
      <c r="F113" s="7" t="s">
        <v>306</v>
      </c>
      <c r="G113" s="8">
        <v>-34.192704999999997</v>
      </c>
      <c r="H113" s="8">
        <v>18.434227</v>
      </c>
      <c r="I113" s="9">
        <v>6226</v>
      </c>
      <c r="J113" s="7">
        <v>0</v>
      </c>
      <c r="K113" s="7">
        <v>0</v>
      </c>
      <c r="L113" s="7">
        <v>0</v>
      </c>
      <c r="M113" s="7">
        <v>0</v>
      </c>
      <c r="N113" s="10">
        <v>0</v>
      </c>
      <c r="O113" s="10">
        <v>0</v>
      </c>
      <c r="P113" s="11">
        <v>0</v>
      </c>
      <c r="Q113" s="10">
        <v>0</v>
      </c>
      <c r="R113" s="11">
        <v>0</v>
      </c>
      <c r="S113" s="12">
        <v>0</v>
      </c>
      <c r="T113" s="12">
        <v>0</v>
      </c>
      <c r="U113" s="12"/>
      <c r="V113" s="12"/>
      <c r="W113" s="14"/>
      <c r="X113" s="10">
        <f t="shared" si="7"/>
        <v>0</v>
      </c>
      <c r="Y113" s="10">
        <v>0</v>
      </c>
      <c r="Z113" s="10">
        <v>0</v>
      </c>
    </row>
    <row r="114" spans="1:26" ht="12" customHeight="1" x14ac:dyDescent="0.25">
      <c r="A114" s="7" t="s">
        <v>383</v>
      </c>
      <c r="B114" s="7" t="s">
        <v>380</v>
      </c>
      <c r="C114" s="7" t="s">
        <v>287</v>
      </c>
      <c r="D114" s="7" t="s">
        <v>384</v>
      </c>
      <c r="E114" s="7" t="s">
        <v>40</v>
      </c>
      <c r="F114" s="7" t="s">
        <v>379</v>
      </c>
      <c r="G114" s="8">
        <v>-33.915227000000002</v>
      </c>
      <c r="H114" s="8">
        <v>18.399152000000001</v>
      </c>
      <c r="I114" s="9">
        <v>357</v>
      </c>
      <c r="J114" s="7">
        <v>0</v>
      </c>
      <c r="K114" s="7">
        <v>0</v>
      </c>
      <c r="L114" s="7">
        <v>0</v>
      </c>
      <c r="M114" s="7">
        <v>0</v>
      </c>
      <c r="N114" s="10">
        <v>0</v>
      </c>
      <c r="O114" s="10">
        <v>0</v>
      </c>
      <c r="P114" s="11">
        <v>0</v>
      </c>
      <c r="Q114" s="10">
        <v>0</v>
      </c>
      <c r="R114" s="11">
        <v>0</v>
      </c>
      <c r="S114" s="12">
        <v>0</v>
      </c>
      <c r="T114" s="12">
        <v>0</v>
      </c>
      <c r="U114" s="12"/>
      <c r="V114" s="12"/>
      <c r="W114" s="14"/>
      <c r="X114" s="10">
        <f t="shared" si="7"/>
        <v>0</v>
      </c>
      <c r="Y114" s="10">
        <v>0</v>
      </c>
      <c r="Z114" s="10">
        <v>0</v>
      </c>
    </row>
    <row r="115" spans="1:26" ht="12" customHeight="1" x14ac:dyDescent="0.25">
      <c r="A115" s="7" t="s">
        <v>279</v>
      </c>
      <c r="B115" s="7" t="s">
        <v>278</v>
      </c>
      <c r="C115" s="7" t="s">
        <v>17</v>
      </c>
      <c r="D115" s="7" t="s">
        <v>280</v>
      </c>
      <c r="E115" s="7" t="s">
        <v>20</v>
      </c>
      <c r="F115" s="7" t="s">
        <v>281</v>
      </c>
      <c r="G115" s="8">
        <v>-33.904611111111102</v>
      </c>
      <c r="H115" s="8">
        <v>18.4158333333333</v>
      </c>
      <c r="I115" s="9">
        <v>37527.300000000003</v>
      </c>
      <c r="J115" s="7">
        <v>27</v>
      </c>
      <c r="K115" s="7">
        <v>48</v>
      </c>
      <c r="L115" s="7">
        <v>3360.1800000000003</v>
      </c>
      <c r="M115" s="7">
        <v>3.4</v>
      </c>
      <c r="N115" s="10">
        <v>112283826.6574</v>
      </c>
      <c r="O115" s="10">
        <v>104774645.3013</v>
      </c>
      <c r="P115" s="11">
        <v>0</v>
      </c>
      <c r="Q115" s="10">
        <v>0</v>
      </c>
      <c r="R115" s="11">
        <v>0</v>
      </c>
      <c r="S115" s="12">
        <v>0</v>
      </c>
      <c r="T115" s="12">
        <v>0</v>
      </c>
      <c r="U115" s="12"/>
      <c r="V115" s="12"/>
      <c r="W115" s="14"/>
      <c r="X115" s="10">
        <f t="shared" si="7"/>
        <v>104774645.3013</v>
      </c>
      <c r="Y115" s="10">
        <v>9561483.6512000021</v>
      </c>
      <c r="Z115" s="10">
        <f t="shared" ref="Z115:Z121" si="8">+X115-Y115</f>
        <v>95213161.650100008</v>
      </c>
    </row>
    <row r="116" spans="1:26" ht="12" customHeight="1" x14ac:dyDescent="0.25">
      <c r="A116" s="7" t="s">
        <v>283</v>
      </c>
      <c r="B116" s="7" t="s">
        <v>282</v>
      </c>
      <c r="C116" s="7" t="s">
        <v>17</v>
      </c>
      <c r="D116" s="7" t="s">
        <v>284</v>
      </c>
      <c r="E116" s="7" t="s">
        <v>285</v>
      </c>
      <c r="F116" s="7" t="s">
        <v>281</v>
      </c>
      <c r="G116" s="8">
        <v>-33.925325000000001</v>
      </c>
      <c r="H116" s="8">
        <v>18.409502777777799</v>
      </c>
      <c r="I116" s="9">
        <v>81103.25</v>
      </c>
      <c r="J116" s="7">
        <v>10</v>
      </c>
      <c r="K116" s="7">
        <v>30</v>
      </c>
      <c r="L116" s="7">
        <v>3480.1000000000004</v>
      </c>
      <c r="M116" s="7">
        <v>3.1</v>
      </c>
      <c r="N116" s="10">
        <v>16082389.9757</v>
      </c>
      <c r="O116" s="10">
        <v>10511433.299699999</v>
      </c>
      <c r="P116" s="11">
        <v>0</v>
      </c>
      <c r="Q116" s="10">
        <v>0</v>
      </c>
      <c r="R116" s="11">
        <v>0</v>
      </c>
      <c r="S116" s="12">
        <v>0</v>
      </c>
      <c r="T116" s="12">
        <v>0</v>
      </c>
      <c r="U116" s="12"/>
      <c r="V116" s="12"/>
      <c r="W116" s="14"/>
      <c r="X116" s="10">
        <f t="shared" si="7"/>
        <v>10511433.299699999</v>
      </c>
      <c r="Y116" s="10">
        <v>5776224.4648000002</v>
      </c>
      <c r="Z116" s="10">
        <f t="shared" si="8"/>
        <v>4735208.8348999992</v>
      </c>
    </row>
    <row r="117" spans="1:26" ht="12" customHeight="1" x14ac:dyDescent="0.25">
      <c r="A117" s="7" t="s">
        <v>288</v>
      </c>
      <c r="B117" s="7" t="s">
        <v>286</v>
      </c>
      <c r="C117" s="7" t="s">
        <v>287</v>
      </c>
      <c r="D117" s="7" t="s">
        <v>289</v>
      </c>
      <c r="E117" s="7" t="s">
        <v>103</v>
      </c>
      <c r="F117" s="7" t="s">
        <v>281</v>
      </c>
      <c r="G117" s="8">
        <v>-33.9151194444444</v>
      </c>
      <c r="H117" s="8">
        <v>18.411522222222199</v>
      </c>
      <c r="I117" s="9">
        <v>30809.22</v>
      </c>
      <c r="J117" s="7">
        <v>20</v>
      </c>
      <c r="K117" s="7">
        <v>35</v>
      </c>
      <c r="L117" s="7">
        <v>2112.2709000000004</v>
      </c>
      <c r="M117" s="7">
        <v>3.7</v>
      </c>
      <c r="N117" s="10">
        <v>12899102.7204</v>
      </c>
      <c r="O117" s="10">
        <v>9087662.5865000002</v>
      </c>
      <c r="P117" s="11">
        <v>0</v>
      </c>
      <c r="Q117" s="10">
        <v>0</v>
      </c>
      <c r="R117" s="11">
        <v>0</v>
      </c>
      <c r="S117" s="12">
        <v>0</v>
      </c>
      <c r="T117" s="12">
        <v>0</v>
      </c>
      <c r="U117" s="12"/>
      <c r="V117" s="12"/>
      <c r="W117" s="14"/>
      <c r="X117" s="10">
        <f t="shared" si="7"/>
        <v>9087662.5865000002</v>
      </c>
      <c r="Y117" s="10">
        <v>4776917.6792000001</v>
      </c>
      <c r="Z117" s="10">
        <f t="shared" si="8"/>
        <v>4310744.9073000001</v>
      </c>
    </row>
    <row r="118" spans="1:26" ht="12" customHeight="1" x14ac:dyDescent="0.25">
      <c r="A118" s="7" t="s">
        <v>291</v>
      </c>
      <c r="B118" s="7" t="s">
        <v>290</v>
      </c>
      <c r="C118" s="7" t="s">
        <v>287</v>
      </c>
      <c r="D118" s="7" t="s">
        <v>292</v>
      </c>
      <c r="E118" s="7" t="s">
        <v>293</v>
      </c>
      <c r="F118" s="7" t="s">
        <v>281</v>
      </c>
      <c r="G118" s="8">
        <v>-33.914361111111099</v>
      </c>
      <c r="H118" s="8">
        <v>18.408333333333299</v>
      </c>
      <c r="I118" s="9">
        <v>216</v>
      </c>
      <c r="J118" s="7">
        <v>2</v>
      </c>
      <c r="K118" s="7">
        <v>2</v>
      </c>
      <c r="L118" s="7">
        <v>79.98</v>
      </c>
      <c r="M118" s="7">
        <v>2.7</v>
      </c>
      <c r="N118" s="10">
        <v>253525.13190000001</v>
      </c>
      <c r="O118" s="10">
        <v>231342.21739999999</v>
      </c>
      <c r="P118" s="11">
        <v>0</v>
      </c>
      <c r="Q118" s="10">
        <v>0</v>
      </c>
      <c r="R118" s="11">
        <v>0</v>
      </c>
      <c r="S118" s="12">
        <v>0</v>
      </c>
      <c r="T118" s="12">
        <v>0</v>
      </c>
      <c r="U118" s="12"/>
      <c r="V118" s="12"/>
      <c r="W118" s="14"/>
      <c r="X118" s="10">
        <f t="shared" si="7"/>
        <v>231342.21739999999</v>
      </c>
      <c r="Y118" s="10">
        <v>213342.21740000002</v>
      </c>
      <c r="Z118" s="10">
        <f t="shared" si="8"/>
        <v>17999.999999999971</v>
      </c>
    </row>
    <row r="119" spans="1:26" ht="12" customHeight="1" x14ac:dyDescent="0.25">
      <c r="A119" s="7" t="s">
        <v>295</v>
      </c>
      <c r="B119" s="7" t="s">
        <v>294</v>
      </c>
      <c r="C119" s="7" t="s">
        <v>17</v>
      </c>
      <c r="D119" s="7" t="s">
        <v>296</v>
      </c>
      <c r="E119" s="7" t="s">
        <v>297</v>
      </c>
      <c r="F119" s="7" t="s">
        <v>281</v>
      </c>
      <c r="G119" s="8">
        <v>-33.925794444444399</v>
      </c>
      <c r="H119" s="8">
        <v>18.427477777777799</v>
      </c>
      <c r="I119" s="9">
        <v>516109.74</v>
      </c>
      <c r="J119" s="7">
        <v>20</v>
      </c>
      <c r="K119" s="7">
        <v>27</v>
      </c>
      <c r="L119" s="7">
        <v>30487.959999999995</v>
      </c>
      <c r="M119" s="7">
        <v>3.6</v>
      </c>
      <c r="N119" s="10">
        <v>581889024.93910003</v>
      </c>
      <c r="O119" s="10">
        <v>504324252.14649999</v>
      </c>
      <c r="P119" s="11">
        <v>0</v>
      </c>
      <c r="Q119" s="10">
        <v>99898.900000000009</v>
      </c>
      <c r="R119" s="11">
        <v>0</v>
      </c>
      <c r="S119" s="12">
        <v>0</v>
      </c>
      <c r="T119" s="12">
        <v>0</v>
      </c>
      <c r="U119" s="12"/>
      <c r="V119" s="12"/>
      <c r="W119" s="15" t="s">
        <v>371</v>
      </c>
      <c r="X119" s="10">
        <f t="shared" si="7"/>
        <v>504424151.04649997</v>
      </c>
      <c r="Y119" s="10">
        <v>453727182.25059992</v>
      </c>
      <c r="Z119" s="10">
        <f t="shared" si="8"/>
        <v>50696968.795900047</v>
      </c>
    </row>
    <row r="120" spans="1:26" ht="12" customHeight="1" x14ac:dyDescent="0.25">
      <c r="A120" s="7" t="s">
        <v>299</v>
      </c>
      <c r="B120" s="7" t="s">
        <v>298</v>
      </c>
      <c r="C120" s="7" t="s">
        <v>30</v>
      </c>
      <c r="D120" s="7" t="s">
        <v>300</v>
      </c>
      <c r="E120" s="7" t="s">
        <v>20</v>
      </c>
      <c r="F120" s="7" t="s">
        <v>281</v>
      </c>
      <c r="G120" s="8">
        <v>-34.004166666666698</v>
      </c>
      <c r="H120" s="8">
        <v>18.460455555555601</v>
      </c>
      <c r="I120" s="9">
        <v>553701.64</v>
      </c>
      <c r="J120" s="7">
        <v>19</v>
      </c>
      <c r="K120" s="7">
        <v>326</v>
      </c>
      <c r="L120" s="7">
        <v>73283.837799999965</v>
      </c>
      <c r="M120" s="7">
        <v>3.6</v>
      </c>
      <c r="N120" s="10">
        <v>573327165.85179996</v>
      </c>
      <c r="O120" s="10">
        <v>530893436.16350001</v>
      </c>
      <c r="P120" s="11">
        <v>0</v>
      </c>
      <c r="Q120" s="16">
        <v>246376.6</v>
      </c>
      <c r="R120" s="11">
        <v>0</v>
      </c>
      <c r="S120" s="12">
        <v>0</v>
      </c>
      <c r="T120" s="12">
        <v>0</v>
      </c>
      <c r="U120" s="12"/>
      <c r="V120" s="12"/>
      <c r="W120" s="15" t="s">
        <v>371</v>
      </c>
      <c r="X120" s="10">
        <f t="shared" si="7"/>
        <v>531139812.76350003</v>
      </c>
      <c r="Y120" s="10">
        <v>28088265.381000005</v>
      </c>
      <c r="Z120" s="10">
        <f t="shared" si="8"/>
        <v>503051547.38250005</v>
      </c>
    </row>
    <row r="121" spans="1:26" ht="12" customHeight="1" x14ac:dyDescent="0.25">
      <c r="A121" s="7" t="s">
        <v>301</v>
      </c>
      <c r="B121" s="7" t="s">
        <v>298</v>
      </c>
      <c r="C121" s="7" t="s">
        <v>30</v>
      </c>
      <c r="D121" s="7" t="s">
        <v>302</v>
      </c>
      <c r="E121" s="7" t="s">
        <v>33</v>
      </c>
      <c r="F121" s="7" t="s">
        <v>281</v>
      </c>
      <c r="G121" s="8">
        <v>-34.004255999999998</v>
      </c>
      <c r="H121" s="8">
        <v>18.45486</v>
      </c>
      <c r="I121" s="9">
        <v>553701.64</v>
      </c>
      <c r="J121" s="7">
        <v>0</v>
      </c>
      <c r="K121" s="7">
        <v>45</v>
      </c>
      <c r="L121" s="7">
        <v>53679.816899999991</v>
      </c>
      <c r="M121" s="7">
        <v>3.7</v>
      </c>
      <c r="N121" s="10">
        <v>681141281.68669999</v>
      </c>
      <c r="O121" s="10">
        <v>787202508.84619999</v>
      </c>
      <c r="P121" s="11">
        <v>0</v>
      </c>
      <c r="Q121" s="10">
        <v>38864917</v>
      </c>
      <c r="R121" s="11">
        <v>0</v>
      </c>
      <c r="S121" s="12">
        <v>0</v>
      </c>
      <c r="T121" s="12">
        <v>0</v>
      </c>
      <c r="U121" s="12"/>
      <c r="V121" s="12"/>
      <c r="W121" s="15" t="s">
        <v>371</v>
      </c>
      <c r="X121" s="10">
        <f t="shared" si="7"/>
        <v>826067425.84619999</v>
      </c>
      <c r="Y121" s="10">
        <v>0</v>
      </c>
      <c r="Z121" s="10">
        <f t="shared" si="8"/>
        <v>826067425.84619999</v>
      </c>
    </row>
    <row r="122" spans="1:26" ht="12" customHeight="1" x14ac:dyDescent="0.25">
      <c r="A122" s="7" t="s">
        <v>386</v>
      </c>
      <c r="B122" s="7" t="s">
        <v>385</v>
      </c>
      <c r="C122" s="7" t="s">
        <v>287</v>
      </c>
      <c r="D122" s="7" t="s">
        <v>387</v>
      </c>
      <c r="E122" s="7" t="s">
        <v>285</v>
      </c>
      <c r="F122" s="7" t="s">
        <v>388</v>
      </c>
      <c r="G122" s="8">
        <v>-34.055388999999998</v>
      </c>
      <c r="H122" s="8">
        <v>18.363520999999999</v>
      </c>
      <c r="I122" s="9">
        <v>60703</v>
      </c>
      <c r="J122" s="7">
        <v>0</v>
      </c>
      <c r="K122" s="7">
        <v>0</v>
      </c>
      <c r="L122" s="7">
        <v>0</v>
      </c>
      <c r="M122" s="7">
        <v>0</v>
      </c>
      <c r="N122" s="10">
        <v>0</v>
      </c>
      <c r="O122" s="10">
        <v>0</v>
      </c>
      <c r="P122" s="11">
        <v>0</v>
      </c>
      <c r="Q122" s="10">
        <v>0</v>
      </c>
      <c r="R122" s="11">
        <v>0</v>
      </c>
      <c r="S122" s="12">
        <v>0</v>
      </c>
      <c r="T122" s="12">
        <v>0</v>
      </c>
      <c r="U122" s="12"/>
      <c r="V122" s="12"/>
      <c r="W122" s="14"/>
      <c r="X122" s="10">
        <f t="shared" si="7"/>
        <v>0</v>
      </c>
      <c r="Y122" s="10">
        <v>0</v>
      </c>
      <c r="Z122" s="10">
        <v>0</v>
      </c>
    </row>
    <row r="123" spans="1:26" ht="12" customHeight="1" x14ac:dyDescent="0.25">
      <c r="A123" s="7" t="s">
        <v>390</v>
      </c>
      <c r="B123" s="7" t="s">
        <v>389</v>
      </c>
      <c r="C123" s="7" t="s">
        <v>287</v>
      </c>
      <c r="D123" s="7" t="s">
        <v>391</v>
      </c>
      <c r="E123" s="7" t="s">
        <v>285</v>
      </c>
      <c r="F123" s="7" t="s">
        <v>388</v>
      </c>
      <c r="G123" s="8">
        <v>-34.055537999999999</v>
      </c>
      <c r="H123" s="8">
        <v>18.347776</v>
      </c>
      <c r="I123" s="9">
        <v>6288</v>
      </c>
      <c r="J123" s="7">
        <v>0</v>
      </c>
      <c r="K123" s="7">
        <v>0</v>
      </c>
      <c r="L123" s="7">
        <v>0</v>
      </c>
      <c r="M123" s="7">
        <v>0</v>
      </c>
      <c r="N123" s="10">
        <v>0</v>
      </c>
      <c r="O123" s="10">
        <v>0</v>
      </c>
      <c r="P123" s="11">
        <v>0</v>
      </c>
      <c r="Q123" s="10">
        <v>0</v>
      </c>
      <c r="R123" s="11">
        <v>0</v>
      </c>
      <c r="S123" s="12">
        <v>0</v>
      </c>
      <c r="T123" s="12">
        <v>0</v>
      </c>
      <c r="U123" s="12"/>
      <c r="V123" s="12"/>
      <c r="W123" s="14"/>
      <c r="X123" s="10">
        <f t="shared" si="7"/>
        <v>0</v>
      </c>
      <c r="Y123" s="10">
        <v>0</v>
      </c>
      <c r="Z123" s="10">
        <v>0</v>
      </c>
    </row>
    <row r="124" spans="1:26" ht="12" customHeight="1" x14ac:dyDescent="0.25">
      <c r="A124" s="7" t="s">
        <v>393</v>
      </c>
      <c r="B124" s="7" t="s">
        <v>392</v>
      </c>
      <c r="C124" s="7" t="s">
        <v>287</v>
      </c>
      <c r="D124" s="7" t="s">
        <v>394</v>
      </c>
      <c r="E124" s="7" t="s">
        <v>126</v>
      </c>
      <c r="F124" s="7" t="s">
        <v>395</v>
      </c>
      <c r="G124" s="8">
        <v>-34.113402999999998</v>
      </c>
      <c r="H124" s="8">
        <v>18.466166000000001</v>
      </c>
      <c r="I124" s="9">
        <v>855</v>
      </c>
      <c r="J124" s="7">
        <v>1</v>
      </c>
      <c r="K124" s="7">
        <v>1</v>
      </c>
      <c r="L124" s="7">
        <v>0</v>
      </c>
      <c r="M124" s="7">
        <v>0</v>
      </c>
      <c r="N124" s="10">
        <v>0</v>
      </c>
      <c r="O124" s="10">
        <v>0</v>
      </c>
      <c r="P124" s="11">
        <v>0</v>
      </c>
      <c r="Q124" s="10">
        <v>0</v>
      </c>
      <c r="R124" s="11">
        <v>0</v>
      </c>
      <c r="S124" s="12">
        <v>0</v>
      </c>
      <c r="T124" s="12">
        <v>0</v>
      </c>
      <c r="U124" s="12"/>
      <c r="V124" s="12"/>
      <c r="W124" s="14"/>
      <c r="X124" s="10">
        <f t="shared" si="7"/>
        <v>0</v>
      </c>
      <c r="Y124" s="10">
        <v>0</v>
      </c>
      <c r="Z124" s="10">
        <v>0</v>
      </c>
    </row>
    <row r="125" spans="1:26" ht="12" customHeight="1" x14ac:dyDescent="0.25">
      <c r="A125" s="7" t="s">
        <v>396</v>
      </c>
      <c r="B125" s="7" t="s">
        <v>392</v>
      </c>
      <c r="C125" s="7" t="s">
        <v>287</v>
      </c>
      <c r="D125" s="7" t="s">
        <v>397</v>
      </c>
      <c r="E125" s="7" t="s">
        <v>40</v>
      </c>
      <c r="F125" s="7" t="s">
        <v>395</v>
      </c>
      <c r="G125" s="8">
        <v>-34.111051000000003</v>
      </c>
      <c r="H125" s="8">
        <v>18.465250999999999</v>
      </c>
      <c r="I125" s="9">
        <v>719</v>
      </c>
      <c r="J125" s="7">
        <v>0</v>
      </c>
      <c r="K125" s="7">
        <v>0</v>
      </c>
      <c r="L125" s="7">
        <v>0</v>
      </c>
      <c r="M125" s="7">
        <v>0</v>
      </c>
      <c r="N125" s="10">
        <v>0</v>
      </c>
      <c r="O125" s="10">
        <v>0</v>
      </c>
      <c r="P125" s="11">
        <v>0</v>
      </c>
      <c r="Q125" s="10">
        <v>0</v>
      </c>
      <c r="R125" s="11">
        <v>0</v>
      </c>
      <c r="S125" s="12">
        <v>0</v>
      </c>
      <c r="T125" s="12">
        <v>0</v>
      </c>
      <c r="U125" s="12"/>
      <c r="V125" s="12"/>
      <c r="W125" s="14"/>
      <c r="X125" s="10">
        <f t="shared" si="7"/>
        <v>0</v>
      </c>
      <c r="Y125" s="10">
        <v>0</v>
      </c>
      <c r="Z125" s="10">
        <v>0</v>
      </c>
    </row>
    <row r="126" spans="1:26" ht="12" customHeight="1" x14ac:dyDescent="0.25">
      <c r="A126" s="7" t="s">
        <v>304</v>
      </c>
      <c r="B126" s="7" t="s">
        <v>303</v>
      </c>
      <c r="C126" s="7" t="s">
        <v>287</v>
      </c>
      <c r="D126" s="7" t="s">
        <v>305</v>
      </c>
      <c r="E126" s="7" t="s">
        <v>65</v>
      </c>
      <c r="F126" s="7" t="s">
        <v>306</v>
      </c>
      <c r="G126" s="8">
        <v>-34.172674999999998</v>
      </c>
      <c r="H126" s="8">
        <v>18.423163888888901</v>
      </c>
      <c r="I126" s="9">
        <v>15252.55</v>
      </c>
      <c r="J126" s="7">
        <v>12</v>
      </c>
      <c r="K126" s="7">
        <v>14</v>
      </c>
      <c r="L126" s="7">
        <v>999.3599999999999</v>
      </c>
      <c r="M126" s="7">
        <v>3.7</v>
      </c>
      <c r="N126" s="10">
        <v>5421754.1601</v>
      </c>
      <c r="O126" s="10">
        <v>4327873.0198999997</v>
      </c>
      <c r="P126" s="11">
        <v>0</v>
      </c>
      <c r="Q126" s="10">
        <v>0</v>
      </c>
      <c r="R126" s="11">
        <v>0</v>
      </c>
      <c r="S126" s="12">
        <v>0</v>
      </c>
      <c r="T126" s="12">
        <v>0</v>
      </c>
      <c r="U126" s="12"/>
      <c r="V126" s="12"/>
      <c r="W126" s="14"/>
      <c r="X126" s="10">
        <f t="shared" si="7"/>
        <v>4327873.0198999997</v>
      </c>
      <c r="Y126" s="10">
        <v>3385401.3909999994</v>
      </c>
      <c r="Z126" s="10">
        <f t="shared" ref="Z126:Z134" si="9">+X126-Y126</f>
        <v>942471.62890000036</v>
      </c>
    </row>
    <row r="127" spans="1:26" ht="12" customHeight="1" x14ac:dyDescent="0.25">
      <c r="A127" s="7" t="s">
        <v>307</v>
      </c>
      <c r="B127" s="7" t="s">
        <v>303</v>
      </c>
      <c r="C127" s="7" t="s">
        <v>287</v>
      </c>
      <c r="D127" s="7" t="s">
        <v>308</v>
      </c>
      <c r="E127" s="7" t="s">
        <v>293</v>
      </c>
      <c r="F127" s="7" t="s">
        <v>306</v>
      </c>
      <c r="G127" s="8">
        <v>-34.174788888888898</v>
      </c>
      <c r="H127" s="8">
        <v>18.424080555555602</v>
      </c>
      <c r="I127" s="9">
        <v>28840</v>
      </c>
      <c r="J127" s="7">
        <v>11</v>
      </c>
      <c r="K127" s="7">
        <v>12</v>
      </c>
      <c r="L127" s="7">
        <v>423.85</v>
      </c>
      <c r="M127" s="7">
        <v>3.6</v>
      </c>
      <c r="N127" s="10">
        <v>3086540.1891000001</v>
      </c>
      <c r="O127" s="10">
        <v>2417843.5482000001</v>
      </c>
      <c r="P127" s="11">
        <v>0</v>
      </c>
      <c r="Q127" s="10">
        <v>0</v>
      </c>
      <c r="R127" s="11">
        <v>0</v>
      </c>
      <c r="S127" s="12">
        <v>0</v>
      </c>
      <c r="T127" s="12">
        <v>0</v>
      </c>
      <c r="U127" s="12"/>
      <c r="V127" s="12"/>
      <c r="W127" s="14"/>
      <c r="X127" s="10">
        <f t="shared" si="7"/>
        <v>2417843.5482000001</v>
      </c>
      <c r="Y127" s="10">
        <v>1257977.3350000002</v>
      </c>
      <c r="Z127" s="10">
        <f t="shared" si="9"/>
        <v>1159866.2131999999</v>
      </c>
    </row>
    <row r="128" spans="1:26" ht="12" customHeight="1" x14ac:dyDescent="0.25">
      <c r="A128" s="7" t="s">
        <v>310</v>
      </c>
      <c r="B128" s="7" t="s">
        <v>309</v>
      </c>
      <c r="C128" s="7" t="s">
        <v>287</v>
      </c>
      <c r="D128" s="7" t="s">
        <v>311</v>
      </c>
      <c r="E128" s="7" t="s">
        <v>312</v>
      </c>
      <c r="F128" s="7" t="s">
        <v>306</v>
      </c>
      <c r="G128" s="8">
        <v>-34.172674999999998</v>
      </c>
      <c r="H128" s="8">
        <v>18.423163888888901</v>
      </c>
      <c r="I128" s="9">
        <v>37408.06</v>
      </c>
      <c r="J128" s="7">
        <v>15</v>
      </c>
      <c r="K128" s="7">
        <v>36</v>
      </c>
      <c r="L128" s="7">
        <v>4231.7899999999981</v>
      </c>
      <c r="M128" s="7">
        <v>3.8</v>
      </c>
      <c r="N128" s="10">
        <v>17789579.1457</v>
      </c>
      <c r="O128" s="10">
        <v>14085379.3519</v>
      </c>
      <c r="P128" s="11">
        <v>0</v>
      </c>
      <c r="Q128" s="10">
        <v>0</v>
      </c>
      <c r="R128" s="11">
        <v>0</v>
      </c>
      <c r="S128" s="12">
        <v>0</v>
      </c>
      <c r="T128" s="12">
        <v>0</v>
      </c>
      <c r="U128" s="12"/>
      <c r="V128" s="12"/>
      <c r="W128" s="14"/>
      <c r="X128" s="10">
        <f t="shared" si="7"/>
        <v>14085379.3519</v>
      </c>
      <c r="Y128" s="10">
        <v>7648576.5505999997</v>
      </c>
      <c r="Z128" s="10">
        <f t="shared" si="9"/>
        <v>6436802.8013000004</v>
      </c>
    </row>
    <row r="129" spans="1:26" ht="12" customHeight="1" x14ac:dyDescent="0.25">
      <c r="A129" s="7" t="s">
        <v>314</v>
      </c>
      <c r="B129" s="7" t="s">
        <v>313</v>
      </c>
      <c r="C129" s="7" t="s">
        <v>287</v>
      </c>
      <c r="D129" s="7" t="s">
        <v>315</v>
      </c>
      <c r="E129" s="7" t="s">
        <v>65</v>
      </c>
      <c r="F129" s="7" t="s">
        <v>306</v>
      </c>
      <c r="G129" s="8">
        <v>-34.172388888888896</v>
      </c>
      <c r="H129" s="8">
        <v>18.419083333333301</v>
      </c>
      <c r="I129" s="9">
        <v>11568.43</v>
      </c>
      <c r="J129" s="7">
        <v>3</v>
      </c>
      <c r="K129" s="7">
        <v>29</v>
      </c>
      <c r="L129" s="7">
        <v>1895.9200000000005</v>
      </c>
      <c r="M129" s="7">
        <v>3.7</v>
      </c>
      <c r="N129" s="10">
        <v>9334061.7019999996</v>
      </c>
      <c r="O129" s="10">
        <v>8574908.4943000004</v>
      </c>
      <c r="P129" s="11">
        <v>0</v>
      </c>
      <c r="Q129" s="10">
        <v>0</v>
      </c>
      <c r="R129" s="11">
        <v>0</v>
      </c>
      <c r="S129" s="12">
        <v>0</v>
      </c>
      <c r="T129" s="12">
        <v>0</v>
      </c>
      <c r="U129" s="12"/>
      <c r="V129" s="12"/>
      <c r="W129" s="14"/>
      <c r="X129" s="10">
        <f t="shared" si="7"/>
        <v>8574908.4943000004</v>
      </c>
      <c r="Y129" s="10">
        <v>4870209.5367000001</v>
      </c>
      <c r="Z129" s="10">
        <f t="shared" si="9"/>
        <v>3704698.9576000003</v>
      </c>
    </row>
    <row r="130" spans="1:26" ht="12" customHeight="1" x14ac:dyDescent="0.25">
      <c r="A130" s="7" t="s">
        <v>316</v>
      </c>
      <c r="B130" s="7" t="s">
        <v>313</v>
      </c>
      <c r="C130" s="7" t="s">
        <v>287</v>
      </c>
      <c r="D130" s="7" t="s">
        <v>317</v>
      </c>
      <c r="E130" s="7" t="s">
        <v>312</v>
      </c>
      <c r="F130" s="7" t="s">
        <v>306</v>
      </c>
      <c r="G130" s="8">
        <v>-34.174133333333302</v>
      </c>
      <c r="H130" s="8">
        <v>18.421025</v>
      </c>
      <c r="I130" s="9">
        <v>25590.73</v>
      </c>
      <c r="J130" s="7">
        <v>10</v>
      </c>
      <c r="K130" s="7">
        <v>25</v>
      </c>
      <c r="L130" s="7">
        <v>4641.71</v>
      </c>
      <c r="M130" s="7">
        <v>3.3</v>
      </c>
      <c r="N130" s="10">
        <v>37536334.696699999</v>
      </c>
      <c r="O130" s="10">
        <v>34653108.063699998</v>
      </c>
      <c r="P130" s="11">
        <v>0</v>
      </c>
      <c r="Q130" s="10">
        <v>0</v>
      </c>
      <c r="R130" s="11">
        <v>0</v>
      </c>
      <c r="S130" s="12">
        <v>0</v>
      </c>
      <c r="T130" s="12">
        <v>0</v>
      </c>
      <c r="U130" s="12"/>
      <c r="V130" s="12"/>
      <c r="W130" s="14"/>
      <c r="X130" s="10">
        <f t="shared" si="7"/>
        <v>34653108.063699998</v>
      </c>
      <c r="Y130" s="10">
        <v>4504848.9117999999</v>
      </c>
      <c r="Z130" s="10">
        <f t="shared" si="9"/>
        <v>30148259.151899997</v>
      </c>
    </row>
    <row r="131" spans="1:26" ht="12" customHeight="1" x14ac:dyDescent="0.25">
      <c r="A131" s="7" t="s">
        <v>319</v>
      </c>
      <c r="B131" s="7" t="s">
        <v>318</v>
      </c>
      <c r="C131" s="7" t="s">
        <v>287</v>
      </c>
      <c r="D131" s="7" t="s">
        <v>320</v>
      </c>
      <c r="E131" s="7" t="s">
        <v>103</v>
      </c>
      <c r="F131" s="7" t="s">
        <v>306</v>
      </c>
      <c r="G131" s="8">
        <v>-34.188083333333303</v>
      </c>
      <c r="H131" s="8">
        <v>18.425277777777801</v>
      </c>
      <c r="I131" s="9">
        <v>13452.96</v>
      </c>
      <c r="J131" s="7">
        <v>2</v>
      </c>
      <c r="K131" s="7">
        <v>8</v>
      </c>
      <c r="L131" s="7">
        <v>1403.0600000000002</v>
      </c>
      <c r="M131" s="7">
        <v>3.3</v>
      </c>
      <c r="N131" s="10">
        <v>8880356.3290999997</v>
      </c>
      <c r="O131" s="10">
        <v>7572821.9140999997</v>
      </c>
      <c r="P131" s="11">
        <v>0</v>
      </c>
      <c r="Q131" s="10">
        <v>0</v>
      </c>
      <c r="R131" s="11">
        <v>0</v>
      </c>
      <c r="S131" s="12">
        <v>0</v>
      </c>
      <c r="T131" s="12">
        <v>0</v>
      </c>
      <c r="U131" s="12"/>
      <c r="V131" s="12"/>
      <c r="W131" s="14"/>
      <c r="X131" s="10">
        <f t="shared" si="7"/>
        <v>7572821.9140999997</v>
      </c>
      <c r="Y131" s="10">
        <v>6094430.9625000013</v>
      </c>
      <c r="Z131" s="10">
        <f t="shared" si="9"/>
        <v>1478390.9515999984</v>
      </c>
    </row>
    <row r="132" spans="1:26" ht="12" customHeight="1" x14ac:dyDescent="0.25">
      <c r="A132" s="7" t="s">
        <v>321</v>
      </c>
      <c r="B132" s="7" t="s">
        <v>318</v>
      </c>
      <c r="C132" s="7" t="s">
        <v>287</v>
      </c>
      <c r="D132" s="7" t="s">
        <v>322</v>
      </c>
      <c r="E132" s="7" t="s">
        <v>323</v>
      </c>
      <c r="F132" s="7" t="s">
        <v>306</v>
      </c>
      <c r="G132" s="8">
        <v>-34.1886694444444</v>
      </c>
      <c r="H132" s="8">
        <v>18.424263888888898</v>
      </c>
      <c r="I132" s="9">
        <v>6748.63</v>
      </c>
      <c r="J132" s="7">
        <v>0</v>
      </c>
      <c r="K132" s="7">
        <v>6</v>
      </c>
      <c r="L132" s="7">
        <v>3341.16</v>
      </c>
      <c r="M132" s="7">
        <v>2.9</v>
      </c>
      <c r="N132" s="10">
        <v>22420604.332699999</v>
      </c>
      <c r="O132" s="10">
        <v>21889309.445500001</v>
      </c>
      <c r="P132" s="11">
        <v>0</v>
      </c>
      <c r="Q132" s="10">
        <v>0</v>
      </c>
      <c r="R132" s="11">
        <v>0</v>
      </c>
      <c r="S132" s="12">
        <v>0</v>
      </c>
      <c r="T132" s="12">
        <v>0</v>
      </c>
      <c r="U132" s="12"/>
      <c r="V132" s="12"/>
      <c r="W132" s="14"/>
      <c r="X132" s="10">
        <f t="shared" ref="X132:X149" si="10">SUM(O132:T132)</f>
        <v>21889309.445500001</v>
      </c>
      <c r="Y132" s="10">
        <v>0</v>
      </c>
      <c r="Z132" s="10">
        <f t="shared" si="9"/>
        <v>21889309.445500001</v>
      </c>
    </row>
    <row r="133" spans="1:26" ht="12" customHeight="1" x14ac:dyDescent="0.25">
      <c r="A133" s="7" t="s">
        <v>324</v>
      </c>
      <c r="B133" s="7" t="s">
        <v>318</v>
      </c>
      <c r="C133" s="7" t="s">
        <v>287</v>
      </c>
      <c r="D133" s="7" t="s">
        <v>325</v>
      </c>
      <c r="E133" s="7" t="s">
        <v>181</v>
      </c>
      <c r="F133" s="7" t="s">
        <v>306</v>
      </c>
      <c r="G133" s="8">
        <v>-34.186638888888901</v>
      </c>
      <c r="H133" s="8">
        <v>18.424583333333299</v>
      </c>
      <c r="I133" s="9">
        <v>1641.94</v>
      </c>
      <c r="J133" s="7">
        <v>7</v>
      </c>
      <c r="K133" s="7">
        <v>7</v>
      </c>
      <c r="L133" s="7">
        <v>590.71999999999991</v>
      </c>
      <c r="M133" s="7">
        <v>3.7</v>
      </c>
      <c r="N133" s="10">
        <v>4401812.6854999997</v>
      </c>
      <c r="O133" s="10">
        <v>2703873.5526000001</v>
      </c>
      <c r="P133" s="11">
        <v>0</v>
      </c>
      <c r="Q133" s="10">
        <v>0</v>
      </c>
      <c r="R133" s="11">
        <v>0</v>
      </c>
      <c r="S133" s="12">
        <v>0</v>
      </c>
      <c r="T133" s="12">
        <v>0</v>
      </c>
      <c r="U133" s="12"/>
      <c r="V133" s="12"/>
      <c r="W133" s="14"/>
      <c r="X133" s="10">
        <f t="shared" si="10"/>
        <v>2703873.5526000001</v>
      </c>
      <c r="Y133" s="10">
        <v>2292462.5521000004</v>
      </c>
      <c r="Z133" s="10">
        <f t="shared" si="9"/>
        <v>411411.00049999962</v>
      </c>
    </row>
    <row r="134" spans="1:26" ht="12" customHeight="1" x14ac:dyDescent="0.25">
      <c r="A134" s="7" t="s">
        <v>326</v>
      </c>
      <c r="B134" s="7" t="s">
        <v>318</v>
      </c>
      <c r="C134" s="7" t="s">
        <v>287</v>
      </c>
      <c r="D134" s="7" t="s">
        <v>327</v>
      </c>
      <c r="E134" s="7" t="s">
        <v>328</v>
      </c>
      <c r="F134" s="7" t="s">
        <v>306</v>
      </c>
      <c r="G134" s="8">
        <v>-34.188861000000003</v>
      </c>
      <c r="H134" s="8">
        <v>18.42475</v>
      </c>
      <c r="I134" s="9">
        <v>358.03</v>
      </c>
      <c r="J134" s="7">
        <v>0</v>
      </c>
      <c r="K134" s="7">
        <v>2</v>
      </c>
      <c r="L134" s="7">
        <v>121.8</v>
      </c>
      <c r="M134" s="7">
        <v>3.8</v>
      </c>
      <c r="N134" s="10">
        <v>252148.27119999999</v>
      </c>
      <c r="O134" s="10">
        <v>245176.11489999999</v>
      </c>
      <c r="P134" s="11">
        <v>0</v>
      </c>
      <c r="Q134" s="10">
        <v>0</v>
      </c>
      <c r="R134" s="11">
        <v>0</v>
      </c>
      <c r="S134" s="12">
        <v>0</v>
      </c>
      <c r="T134" s="12">
        <v>0</v>
      </c>
      <c r="U134" s="12"/>
      <c r="V134" s="12"/>
      <c r="W134" s="14"/>
      <c r="X134" s="10">
        <f t="shared" si="10"/>
        <v>245176.11489999999</v>
      </c>
      <c r="Y134" s="10">
        <v>0</v>
      </c>
      <c r="Z134" s="10">
        <f t="shared" si="9"/>
        <v>245176.11489999999</v>
      </c>
    </row>
    <row r="135" spans="1:26" ht="12" customHeight="1" x14ac:dyDescent="0.25">
      <c r="A135" s="7" t="s">
        <v>399</v>
      </c>
      <c r="B135" s="7" t="s">
        <v>398</v>
      </c>
      <c r="C135" s="7" t="s">
        <v>287</v>
      </c>
      <c r="D135" s="7" t="s">
        <v>400</v>
      </c>
      <c r="E135" s="7" t="s">
        <v>401</v>
      </c>
      <c r="F135" s="7" t="s">
        <v>306</v>
      </c>
      <c r="G135" s="8">
        <v>-34.187447222222197</v>
      </c>
      <c r="H135" s="8">
        <v>18.423155555555599</v>
      </c>
      <c r="I135" s="9">
        <v>23565</v>
      </c>
      <c r="J135" s="7">
        <v>0</v>
      </c>
      <c r="K135" s="7">
        <v>1</v>
      </c>
      <c r="L135" s="7">
        <v>478.37</v>
      </c>
      <c r="M135" s="9">
        <v>0.99999999441293697</v>
      </c>
      <c r="N135" s="10">
        <v>17898.492099999999</v>
      </c>
      <c r="O135" s="10">
        <v>0</v>
      </c>
      <c r="P135" s="11">
        <v>0</v>
      </c>
      <c r="Q135" s="10">
        <v>0</v>
      </c>
      <c r="R135" s="11">
        <v>0</v>
      </c>
      <c r="S135" s="12">
        <v>0</v>
      </c>
      <c r="T135" s="12">
        <v>0</v>
      </c>
      <c r="U135" s="12"/>
      <c r="V135" s="12"/>
      <c r="W135" s="14"/>
      <c r="X135" s="10">
        <f t="shared" si="10"/>
        <v>0</v>
      </c>
      <c r="Y135" s="10">
        <v>0</v>
      </c>
      <c r="Z135" s="10">
        <v>0</v>
      </c>
    </row>
    <row r="136" spans="1:26" ht="12" customHeight="1" x14ac:dyDescent="0.25">
      <c r="A136" s="7" t="s">
        <v>330</v>
      </c>
      <c r="B136" s="7" t="s">
        <v>329</v>
      </c>
      <c r="C136" s="7" t="s">
        <v>287</v>
      </c>
      <c r="D136" s="7" t="s">
        <v>331</v>
      </c>
      <c r="E136" s="7" t="s">
        <v>103</v>
      </c>
      <c r="F136" s="7" t="s">
        <v>306</v>
      </c>
      <c r="G136" s="8">
        <v>-34.192583333333303</v>
      </c>
      <c r="H136" s="8">
        <v>18.423944444444398</v>
      </c>
      <c r="I136" s="9">
        <v>27474.9</v>
      </c>
      <c r="J136" s="7">
        <v>0</v>
      </c>
      <c r="K136" s="7">
        <v>22</v>
      </c>
      <c r="L136" s="7">
        <v>12908.461000000001</v>
      </c>
      <c r="M136" s="7">
        <v>3.9</v>
      </c>
      <c r="N136" s="10">
        <v>78552176.819000006</v>
      </c>
      <c r="O136" s="10">
        <v>72656144.195800006</v>
      </c>
      <c r="P136" s="11">
        <v>0</v>
      </c>
      <c r="Q136" s="10">
        <v>0</v>
      </c>
      <c r="R136" s="11">
        <v>0</v>
      </c>
      <c r="S136" s="12">
        <v>0</v>
      </c>
      <c r="T136" s="12">
        <v>0</v>
      </c>
      <c r="U136" s="12"/>
      <c r="V136" s="12"/>
      <c r="W136" s="14"/>
      <c r="X136" s="10">
        <f t="shared" si="10"/>
        <v>72656144.195800006</v>
      </c>
      <c r="Y136" s="10">
        <v>0</v>
      </c>
      <c r="Z136" s="10">
        <f t="shared" ref="Z136:Z148" si="11">+X136-Y136</f>
        <v>72656144.195800006</v>
      </c>
    </row>
    <row r="137" spans="1:26" ht="12" customHeight="1" x14ac:dyDescent="0.25">
      <c r="A137" s="7" t="s">
        <v>332</v>
      </c>
      <c r="B137" s="7" t="s">
        <v>329</v>
      </c>
      <c r="C137" s="7" t="s">
        <v>287</v>
      </c>
      <c r="D137" s="7" t="s">
        <v>333</v>
      </c>
      <c r="E137" s="7" t="s">
        <v>181</v>
      </c>
      <c r="F137" s="7" t="s">
        <v>306</v>
      </c>
      <c r="G137" s="8">
        <v>-34.192630555555603</v>
      </c>
      <c r="H137" s="8">
        <v>18.425450000000001</v>
      </c>
      <c r="I137" s="9">
        <v>5795.74</v>
      </c>
      <c r="J137" s="7">
        <v>0</v>
      </c>
      <c r="K137" s="7">
        <v>7</v>
      </c>
      <c r="L137" s="7">
        <v>3640.23</v>
      </c>
      <c r="M137" s="7">
        <v>3.7</v>
      </c>
      <c r="N137" s="10">
        <v>24301095.786699999</v>
      </c>
      <c r="O137" s="10">
        <v>21926001.894499999</v>
      </c>
      <c r="P137" s="11">
        <v>0</v>
      </c>
      <c r="Q137" s="10">
        <v>0</v>
      </c>
      <c r="R137" s="11">
        <v>0</v>
      </c>
      <c r="S137" s="12">
        <v>0</v>
      </c>
      <c r="T137" s="12">
        <v>0</v>
      </c>
      <c r="U137" s="12"/>
      <c r="V137" s="12"/>
      <c r="W137" s="14"/>
      <c r="X137" s="10">
        <f t="shared" si="10"/>
        <v>21926001.894499999</v>
      </c>
      <c r="Y137" s="10">
        <v>0</v>
      </c>
      <c r="Z137" s="10">
        <f t="shared" si="11"/>
        <v>21926001.894499999</v>
      </c>
    </row>
    <row r="138" spans="1:26" ht="12" customHeight="1" x14ac:dyDescent="0.25">
      <c r="A138" s="7" t="s">
        <v>334</v>
      </c>
      <c r="B138" s="7" t="s">
        <v>329</v>
      </c>
      <c r="C138" s="7" t="s">
        <v>287</v>
      </c>
      <c r="D138" s="7" t="s">
        <v>335</v>
      </c>
      <c r="E138" s="7" t="s">
        <v>336</v>
      </c>
      <c r="F138" s="7" t="s">
        <v>306</v>
      </c>
      <c r="G138" s="8">
        <v>-34.192416666666702</v>
      </c>
      <c r="H138" s="8">
        <v>18.426583333333301</v>
      </c>
      <c r="I138" s="9">
        <v>1118.17</v>
      </c>
      <c r="J138" s="7">
        <v>2</v>
      </c>
      <c r="K138" s="7">
        <v>3</v>
      </c>
      <c r="L138" s="7">
        <v>471.19</v>
      </c>
      <c r="M138" s="7">
        <v>3.5</v>
      </c>
      <c r="N138" s="10">
        <v>2625117.9342999998</v>
      </c>
      <c r="O138" s="10">
        <v>2369302.5534000001</v>
      </c>
      <c r="P138" s="11">
        <v>0</v>
      </c>
      <c r="Q138" s="10">
        <v>0</v>
      </c>
      <c r="R138" s="11">
        <v>0</v>
      </c>
      <c r="S138" s="12">
        <v>0</v>
      </c>
      <c r="T138" s="12">
        <v>0</v>
      </c>
      <c r="U138" s="12"/>
      <c r="V138" s="12"/>
      <c r="W138" s="14"/>
      <c r="X138" s="10">
        <f t="shared" si="10"/>
        <v>2369302.5534000001</v>
      </c>
      <c r="Y138" s="10">
        <v>2244966.7387999999</v>
      </c>
      <c r="Z138" s="10">
        <f t="shared" si="11"/>
        <v>124335.81460000016</v>
      </c>
    </row>
    <row r="139" spans="1:26" ht="12" customHeight="1" x14ac:dyDescent="0.25">
      <c r="A139" s="7" t="s">
        <v>337</v>
      </c>
      <c r="B139" s="7" t="s">
        <v>329</v>
      </c>
      <c r="C139" s="7" t="s">
        <v>287</v>
      </c>
      <c r="D139" s="7" t="s">
        <v>338</v>
      </c>
      <c r="E139" s="7" t="s">
        <v>293</v>
      </c>
      <c r="F139" s="7" t="s">
        <v>306</v>
      </c>
      <c r="G139" s="8">
        <v>-34.191722222222197</v>
      </c>
      <c r="H139" s="8">
        <v>18.427033333333299</v>
      </c>
      <c r="I139" s="9">
        <v>17995.87</v>
      </c>
      <c r="J139" s="7">
        <v>16</v>
      </c>
      <c r="K139" s="7">
        <v>52</v>
      </c>
      <c r="L139" s="7">
        <v>8092.2100000000009</v>
      </c>
      <c r="M139" s="7">
        <v>3.9</v>
      </c>
      <c r="N139" s="10">
        <v>75701292.886099994</v>
      </c>
      <c r="O139" s="10">
        <v>65932028.9045</v>
      </c>
      <c r="P139" s="11">
        <v>0</v>
      </c>
      <c r="Q139" s="10">
        <v>0</v>
      </c>
      <c r="R139" s="11">
        <v>0</v>
      </c>
      <c r="S139" s="12">
        <v>0</v>
      </c>
      <c r="T139" s="12">
        <v>0</v>
      </c>
      <c r="U139" s="12"/>
      <c r="V139" s="12"/>
      <c r="W139" s="14"/>
      <c r="X139" s="10">
        <f t="shared" si="10"/>
        <v>65932028.9045</v>
      </c>
      <c r="Y139" s="10">
        <v>10033342.933400003</v>
      </c>
      <c r="Z139" s="10">
        <f t="shared" si="11"/>
        <v>55898685.971099995</v>
      </c>
    </row>
    <row r="140" spans="1:26" ht="12" customHeight="1" x14ac:dyDescent="0.25">
      <c r="A140" s="7" t="s">
        <v>340</v>
      </c>
      <c r="B140" s="7" t="s">
        <v>339</v>
      </c>
      <c r="C140" s="7" t="s">
        <v>287</v>
      </c>
      <c r="D140" s="7" t="s">
        <v>341</v>
      </c>
      <c r="E140" s="7" t="s">
        <v>312</v>
      </c>
      <c r="F140" s="7" t="s">
        <v>306</v>
      </c>
      <c r="G140" s="8">
        <v>-34.197447222222202</v>
      </c>
      <c r="H140" s="8">
        <v>18.4373527777778</v>
      </c>
      <c r="I140" s="9">
        <v>603185</v>
      </c>
      <c r="J140" s="7">
        <v>69</v>
      </c>
      <c r="K140" s="7">
        <v>231</v>
      </c>
      <c r="L140" s="7">
        <v>144288.87100000007</v>
      </c>
      <c r="M140" s="7">
        <v>2.8</v>
      </c>
      <c r="N140" s="10">
        <v>2881617687.3386002</v>
      </c>
      <c r="O140" s="10">
        <v>2906029062.3808002</v>
      </c>
      <c r="P140" s="11">
        <v>0</v>
      </c>
      <c r="Q140" s="10">
        <v>93554711.039999992</v>
      </c>
      <c r="R140" s="11">
        <v>0</v>
      </c>
      <c r="S140" s="12">
        <v>0</v>
      </c>
      <c r="T140" s="12">
        <v>0</v>
      </c>
      <c r="U140" s="12"/>
      <c r="V140" s="12"/>
      <c r="W140" s="15" t="s">
        <v>371</v>
      </c>
      <c r="X140" s="10">
        <f t="shared" si="10"/>
        <v>2999583773.4208002</v>
      </c>
      <c r="Y140" s="10">
        <v>240345990.84649998</v>
      </c>
      <c r="Z140" s="10">
        <f t="shared" si="11"/>
        <v>2759237782.5743003</v>
      </c>
    </row>
    <row r="141" spans="1:26" ht="12" customHeight="1" x14ac:dyDescent="0.25">
      <c r="A141" s="7" t="s">
        <v>342</v>
      </c>
      <c r="B141" s="7" t="s">
        <v>339</v>
      </c>
      <c r="C141" s="7" t="s">
        <v>287</v>
      </c>
      <c r="D141" s="7" t="s">
        <v>343</v>
      </c>
      <c r="E141" s="7" t="s">
        <v>344</v>
      </c>
      <c r="F141" s="7" t="s">
        <v>306</v>
      </c>
      <c r="G141" s="8">
        <v>-34.193322199999997</v>
      </c>
      <c r="H141" s="8">
        <v>18.43858333</v>
      </c>
      <c r="I141" s="9">
        <v>15069.05</v>
      </c>
      <c r="J141" s="7">
        <v>0</v>
      </c>
      <c r="K141" s="7">
        <v>12</v>
      </c>
      <c r="L141" s="7">
        <v>16654.34</v>
      </c>
      <c r="M141" s="7">
        <v>2.6</v>
      </c>
      <c r="N141" s="10">
        <v>125527895.4436</v>
      </c>
      <c r="O141" s="10">
        <v>83164118.842600003</v>
      </c>
      <c r="P141" s="11">
        <v>0</v>
      </c>
      <c r="Q141" s="10">
        <v>0</v>
      </c>
      <c r="R141" s="11">
        <v>0</v>
      </c>
      <c r="S141" s="12">
        <v>0</v>
      </c>
      <c r="T141" s="12">
        <v>0</v>
      </c>
      <c r="U141" s="12"/>
      <c r="V141" s="12"/>
      <c r="W141" s="14"/>
      <c r="X141" s="10">
        <f t="shared" si="10"/>
        <v>83164118.842600003</v>
      </c>
      <c r="Y141" s="10">
        <v>0</v>
      </c>
      <c r="Z141" s="10">
        <f t="shared" si="11"/>
        <v>83164118.842600003</v>
      </c>
    </row>
    <row r="142" spans="1:26" ht="12" customHeight="1" x14ac:dyDescent="0.25">
      <c r="A142" s="7" t="s">
        <v>345</v>
      </c>
      <c r="B142" s="7" t="s">
        <v>339</v>
      </c>
      <c r="C142" s="7" t="s">
        <v>287</v>
      </c>
      <c r="D142" s="7" t="s">
        <v>346</v>
      </c>
      <c r="E142" s="7" t="s">
        <v>83</v>
      </c>
      <c r="F142" s="7" t="s">
        <v>306</v>
      </c>
      <c r="G142" s="8">
        <v>-34.194000000000003</v>
      </c>
      <c r="H142" s="8">
        <v>18.445444444444401</v>
      </c>
      <c r="I142" s="9">
        <v>307.42</v>
      </c>
      <c r="J142" s="7">
        <v>1</v>
      </c>
      <c r="K142" s="7">
        <v>8</v>
      </c>
      <c r="L142" s="7">
        <v>341.98</v>
      </c>
      <c r="M142" s="7">
        <v>3.7</v>
      </c>
      <c r="N142" s="10">
        <v>2364964.9855</v>
      </c>
      <c r="O142" s="10">
        <v>2319949.7406000001</v>
      </c>
      <c r="P142" s="11">
        <v>0</v>
      </c>
      <c r="Q142" s="10">
        <v>0</v>
      </c>
      <c r="R142" s="11">
        <v>0</v>
      </c>
      <c r="S142" s="12">
        <v>0</v>
      </c>
      <c r="T142" s="12">
        <v>0</v>
      </c>
      <c r="U142" s="12"/>
      <c r="V142" s="12"/>
      <c r="W142" s="14"/>
      <c r="X142" s="10">
        <f t="shared" si="10"/>
        <v>2319949.7406000001</v>
      </c>
      <c r="Y142" s="10">
        <v>52641.774700000002</v>
      </c>
      <c r="Z142" s="10">
        <f t="shared" si="11"/>
        <v>2267307.9659000002</v>
      </c>
    </row>
    <row r="143" spans="1:26" ht="12" customHeight="1" x14ac:dyDescent="0.25">
      <c r="A143" s="7" t="s">
        <v>347</v>
      </c>
      <c r="B143" s="7" t="s">
        <v>339</v>
      </c>
      <c r="C143" s="7" t="s">
        <v>287</v>
      </c>
      <c r="D143" s="7" t="s">
        <v>348</v>
      </c>
      <c r="E143" s="7" t="s">
        <v>285</v>
      </c>
      <c r="F143" s="7" t="s">
        <v>306</v>
      </c>
      <c r="G143" s="8">
        <v>-34.194922222222203</v>
      </c>
      <c r="H143" s="8">
        <v>18.444099999999999</v>
      </c>
      <c r="I143" s="9">
        <v>1108.838</v>
      </c>
      <c r="J143" s="7">
        <v>2</v>
      </c>
      <c r="K143" s="7">
        <v>2</v>
      </c>
      <c r="L143" s="7">
        <v>31.03</v>
      </c>
      <c r="M143" s="7">
        <v>3.5</v>
      </c>
      <c r="N143" s="10">
        <v>312092.75589999999</v>
      </c>
      <c r="O143" s="10">
        <v>255053.6857</v>
      </c>
      <c r="P143" s="11">
        <v>0</v>
      </c>
      <c r="Q143" s="10">
        <v>0</v>
      </c>
      <c r="R143" s="11">
        <v>0</v>
      </c>
      <c r="S143" s="12">
        <v>0</v>
      </c>
      <c r="T143" s="12">
        <v>0</v>
      </c>
      <c r="U143" s="12"/>
      <c r="V143" s="12"/>
      <c r="W143" s="14"/>
      <c r="X143" s="10">
        <f t="shared" si="10"/>
        <v>255053.6857</v>
      </c>
      <c r="Y143" s="10">
        <v>162908.78590000002</v>
      </c>
      <c r="Z143" s="10">
        <f t="shared" si="11"/>
        <v>92144.899799999985</v>
      </c>
    </row>
    <row r="144" spans="1:26" ht="12" customHeight="1" x14ac:dyDescent="0.25">
      <c r="A144" s="7" t="s">
        <v>349</v>
      </c>
      <c r="B144" s="7" t="s">
        <v>339</v>
      </c>
      <c r="C144" s="7" t="s">
        <v>287</v>
      </c>
      <c r="D144" s="7" t="s">
        <v>350</v>
      </c>
      <c r="E144" s="7" t="s">
        <v>62</v>
      </c>
      <c r="F144" s="7" t="s">
        <v>306</v>
      </c>
      <c r="G144" s="8">
        <v>-34.193886111111098</v>
      </c>
      <c r="H144" s="8">
        <v>18.444513888888899</v>
      </c>
      <c r="I144" s="9">
        <v>13303.02</v>
      </c>
      <c r="J144" s="7">
        <v>15</v>
      </c>
      <c r="K144" s="7">
        <v>32</v>
      </c>
      <c r="L144" s="7">
        <v>3559.8</v>
      </c>
      <c r="M144" s="7">
        <v>3.1</v>
      </c>
      <c r="N144" s="10">
        <v>16784354.2612</v>
      </c>
      <c r="O144" s="10">
        <v>14986797.356000001</v>
      </c>
      <c r="P144" s="11">
        <v>0</v>
      </c>
      <c r="Q144" s="10">
        <v>0</v>
      </c>
      <c r="R144" s="11">
        <v>0</v>
      </c>
      <c r="S144" s="12">
        <v>0</v>
      </c>
      <c r="T144" s="12">
        <v>0</v>
      </c>
      <c r="U144" s="12"/>
      <c r="V144" s="12"/>
      <c r="W144" s="14"/>
      <c r="X144" s="10">
        <f t="shared" si="10"/>
        <v>14986797.356000001</v>
      </c>
      <c r="Y144" s="10">
        <v>12414333.6119</v>
      </c>
      <c r="Z144" s="10">
        <f t="shared" si="11"/>
        <v>2572463.7441000007</v>
      </c>
    </row>
    <row r="145" spans="1:26" ht="12" customHeight="1" x14ac:dyDescent="0.25">
      <c r="A145" s="7" t="s">
        <v>351</v>
      </c>
      <c r="B145" s="7" t="s">
        <v>339</v>
      </c>
      <c r="C145" s="7" t="s">
        <v>287</v>
      </c>
      <c r="D145" s="7" t="s">
        <v>352</v>
      </c>
      <c r="E145" s="7" t="s">
        <v>116</v>
      </c>
      <c r="F145" s="7" t="s">
        <v>306</v>
      </c>
      <c r="G145" s="8">
        <v>-34.195124999999997</v>
      </c>
      <c r="H145" s="8">
        <v>18.445272222222201</v>
      </c>
      <c r="I145" s="9">
        <v>7764.48</v>
      </c>
      <c r="J145" s="7">
        <v>1</v>
      </c>
      <c r="K145" s="7">
        <v>8</v>
      </c>
      <c r="L145" s="7">
        <v>386.05</v>
      </c>
      <c r="M145" s="7">
        <v>3</v>
      </c>
      <c r="N145" s="10">
        <v>2463761.1383000002</v>
      </c>
      <c r="O145" s="10">
        <v>2300238.5290999999</v>
      </c>
      <c r="P145" s="11">
        <v>0</v>
      </c>
      <c r="Q145" s="10">
        <v>0</v>
      </c>
      <c r="R145" s="11">
        <v>0</v>
      </c>
      <c r="S145" s="12">
        <v>0</v>
      </c>
      <c r="T145" s="12">
        <v>0</v>
      </c>
      <c r="U145" s="12"/>
      <c r="V145" s="12"/>
      <c r="W145" s="14"/>
      <c r="X145" s="10">
        <f t="shared" si="10"/>
        <v>2300238.5290999999</v>
      </c>
      <c r="Y145" s="10">
        <v>72501.971799999999</v>
      </c>
      <c r="Z145" s="10">
        <f t="shared" si="11"/>
        <v>2227736.5573</v>
      </c>
    </row>
    <row r="146" spans="1:26" ht="12" customHeight="1" x14ac:dyDescent="0.25">
      <c r="A146" s="7" t="s">
        <v>353</v>
      </c>
      <c r="B146" s="7" t="s">
        <v>339</v>
      </c>
      <c r="C146" s="7" t="s">
        <v>287</v>
      </c>
      <c r="D146" s="7" t="s">
        <v>354</v>
      </c>
      <c r="E146" s="7" t="s">
        <v>116</v>
      </c>
      <c r="F146" s="7" t="s">
        <v>306</v>
      </c>
      <c r="G146" s="8">
        <v>-34.193886111111098</v>
      </c>
      <c r="H146" s="8">
        <v>18.444513888888899</v>
      </c>
      <c r="I146" s="9">
        <v>24181.19</v>
      </c>
      <c r="J146" s="7">
        <v>0</v>
      </c>
      <c r="K146" s="7">
        <v>4</v>
      </c>
      <c r="L146" s="7">
        <v>405.88</v>
      </c>
      <c r="M146" s="7">
        <v>3.4</v>
      </c>
      <c r="N146" s="10">
        <v>2073886.3966000001</v>
      </c>
      <c r="O146" s="10">
        <v>1913812.3118</v>
      </c>
      <c r="P146" s="11">
        <v>0</v>
      </c>
      <c r="Q146" s="10">
        <v>0</v>
      </c>
      <c r="R146" s="11">
        <v>0</v>
      </c>
      <c r="S146" s="12">
        <v>0</v>
      </c>
      <c r="T146" s="12">
        <v>0</v>
      </c>
      <c r="U146" s="12"/>
      <c r="V146" s="12"/>
      <c r="W146" s="14"/>
      <c r="X146" s="10">
        <f t="shared" si="10"/>
        <v>1913812.3118</v>
      </c>
      <c r="Y146" s="10">
        <v>0</v>
      </c>
      <c r="Z146" s="10">
        <f t="shared" si="11"/>
        <v>1913812.3118</v>
      </c>
    </row>
    <row r="147" spans="1:26" ht="12" customHeight="1" x14ac:dyDescent="0.25">
      <c r="A147" s="7" t="s">
        <v>356</v>
      </c>
      <c r="B147" s="7" t="s">
        <v>355</v>
      </c>
      <c r="C147" s="7" t="s">
        <v>287</v>
      </c>
      <c r="D147" s="7" t="s">
        <v>357</v>
      </c>
      <c r="E147" s="7" t="s">
        <v>65</v>
      </c>
      <c r="F147" s="7" t="s">
        <v>306</v>
      </c>
      <c r="G147" s="8">
        <v>-34.197472222222203</v>
      </c>
      <c r="H147" s="8">
        <v>18.448305555555599</v>
      </c>
      <c r="I147" s="9">
        <v>73358.600000000006</v>
      </c>
      <c r="J147" s="7">
        <v>5</v>
      </c>
      <c r="K147" s="7">
        <v>59</v>
      </c>
      <c r="L147" s="7">
        <v>11293.551499999998</v>
      </c>
      <c r="M147" s="7">
        <v>3.9</v>
      </c>
      <c r="N147" s="10">
        <v>71768796.168400005</v>
      </c>
      <c r="O147" s="10">
        <v>54691586.013599999</v>
      </c>
      <c r="P147" s="11">
        <v>0</v>
      </c>
      <c r="Q147" s="10">
        <v>23374489.550000001</v>
      </c>
      <c r="R147" s="11">
        <v>0</v>
      </c>
      <c r="S147" s="12">
        <v>0</v>
      </c>
      <c r="T147" s="12">
        <v>0</v>
      </c>
      <c r="U147" s="12"/>
      <c r="V147" s="12"/>
      <c r="W147" s="15" t="s">
        <v>371</v>
      </c>
      <c r="X147" s="10">
        <f t="shared" si="10"/>
        <v>78066075.563600004</v>
      </c>
      <c r="Y147" s="10">
        <v>1162606.1443</v>
      </c>
      <c r="Z147" s="10">
        <f t="shared" si="11"/>
        <v>76903469.419300005</v>
      </c>
    </row>
    <row r="148" spans="1:26" ht="12" customHeight="1" x14ac:dyDescent="0.25">
      <c r="A148" s="7" t="s">
        <v>358</v>
      </c>
      <c r="B148" s="7" t="s">
        <v>355</v>
      </c>
      <c r="C148" s="7" t="s">
        <v>287</v>
      </c>
      <c r="D148" s="7" t="s">
        <v>359</v>
      </c>
      <c r="E148" s="7" t="s">
        <v>293</v>
      </c>
      <c r="F148" s="7" t="s">
        <v>306</v>
      </c>
      <c r="G148" s="8">
        <v>-34.199805555555599</v>
      </c>
      <c r="H148" s="8">
        <v>18.451472222222201</v>
      </c>
      <c r="I148" s="9">
        <v>5099.21</v>
      </c>
      <c r="J148" s="7">
        <v>2</v>
      </c>
      <c r="K148" s="7">
        <v>5</v>
      </c>
      <c r="L148" s="7">
        <v>914.2399999999999</v>
      </c>
      <c r="M148" s="7">
        <v>3.8</v>
      </c>
      <c r="N148" s="10">
        <v>3808233.4944000002</v>
      </c>
      <c r="O148" s="10">
        <v>3656383.6307000001</v>
      </c>
      <c r="P148" s="11">
        <v>0</v>
      </c>
      <c r="Q148" s="10">
        <v>0</v>
      </c>
      <c r="R148" s="11">
        <v>0</v>
      </c>
      <c r="S148" s="12">
        <v>0</v>
      </c>
      <c r="T148" s="12">
        <v>0</v>
      </c>
      <c r="U148" s="12"/>
      <c r="V148" s="12"/>
      <c r="W148" s="14"/>
      <c r="X148" s="10">
        <f t="shared" si="10"/>
        <v>3656383.6307000001</v>
      </c>
      <c r="Y148" s="10">
        <v>2137447.9408</v>
      </c>
      <c r="Z148" s="10">
        <f t="shared" si="11"/>
        <v>1518935.6899000001</v>
      </c>
    </row>
    <row r="149" spans="1:26" ht="12" customHeight="1" x14ac:dyDescent="0.25">
      <c r="A149" s="7" t="s">
        <v>403</v>
      </c>
      <c r="B149" s="7" t="s">
        <v>402</v>
      </c>
      <c r="C149" s="7" t="s">
        <v>287</v>
      </c>
      <c r="D149" s="7" t="s">
        <v>404</v>
      </c>
      <c r="E149" s="7" t="s">
        <v>40</v>
      </c>
      <c r="F149" s="7" t="s">
        <v>306</v>
      </c>
      <c r="G149" s="8">
        <v>-34.202316000000003</v>
      </c>
      <c r="H149" s="8">
        <v>18.447334000000001</v>
      </c>
      <c r="I149" s="9">
        <v>5456.13</v>
      </c>
      <c r="J149" s="7">
        <v>5</v>
      </c>
      <c r="K149" s="7"/>
      <c r="L149" s="7">
        <v>117.06</v>
      </c>
      <c r="M149" s="9">
        <v>2.9558201912397699</v>
      </c>
      <c r="N149" s="10">
        <v>1103474.6747000001</v>
      </c>
      <c r="O149" s="10">
        <v>0</v>
      </c>
      <c r="P149" s="11">
        <v>0</v>
      </c>
      <c r="Q149" s="10">
        <v>0</v>
      </c>
      <c r="R149" s="11">
        <v>0</v>
      </c>
      <c r="S149" s="12">
        <v>0</v>
      </c>
      <c r="T149" s="12">
        <v>0</v>
      </c>
      <c r="U149" s="12"/>
      <c r="V149" s="12"/>
      <c r="W149" s="14"/>
      <c r="X149" s="10">
        <f t="shared" si="10"/>
        <v>0</v>
      </c>
      <c r="Y149" s="17">
        <v>0</v>
      </c>
      <c r="Z149" s="10">
        <v>0</v>
      </c>
    </row>
    <row r="150" spans="1:26" x14ac:dyDescent="0.25">
      <c r="A150" s="18"/>
      <c r="B150" s="18"/>
      <c r="C150" s="18"/>
      <c r="D150" s="18"/>
      <c r="E150" s="18"/>
      <c r="F150" s="18"/>
      <c r="G150" s="19"/>
      <c r="H150" s="19"/>
      <c r="I150" s="20"/>
      <c r="J150" s="18"/>
      <c r="K150" s="18"/>
      <c r="L150" s="18"/>
      <c r="M150" s="18"/>
      <c r="N150" s="21">
        <v>16982074959.146502</v>
      </c>
      <c r="O150" s="21">
        <f>SUM(O4:O149)</f>
        <v>14467425547.775801</v>
      </c>
      <c r="P150" s="22">
        <f>SUM(P4:P149)</f>
        <v>0</v>
      </c>
      <c r="Q150" s="23">
        <f>SUM(Q4:Q149)</f>
        <v>1151526227.2199998</v>
      </c>
      <c r="R150" s="22">
        <f>SUM(R4:R149)</f>
        <v>0</v>
      </c>
      <c r="S150" s="22">
        <f>SUM(S4:S149)</f>
        <v>0</v>
      </c>
      <c r="T150" s="24">
        <f>SUM(T4:T148)</f>
        <v>0</v>
      </c>
      <c r="U150" s="24"/>
      <c r="V150" s="24"/>
      <c r="W150" s="25"/>
      <c r="X150" s="21">
        <f>SUM(X4:X149)</f>
        <v>15618951774.995798</v>
      </c>
      <c r="Y150" s="21">
        <f>SUM(Y4:Y149)</f>
        <v>2767473828.883101</v>
      </c>
      <c r="Z150" s="21">
        <f>SUM(Z4:Z149)</f>
        <v>12851477946.112701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2016-17</vt:lpstr>
      <vt:lpstr>V1617FY</vt:lpstr>
      <vt:lpstr>V2017FY</vt:lpstr>
    </vt:vector>
  </TitlesOfParts>
  <Company>CSIR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PLIEBENB</dc:creator>
  <cp:lastModifiedBy>Peter Nkabinde</cp:lastModifiedBy>
  <dcterms:created xsi:type="dcterms:W3CDTF">2017-06-08T10:56:59Z</dcterms:created>
  <dcterms:modified xsi:type="dcterms:W3CDTF">2018-02-08T13:05:09Z</dcterms:modified>
</cp:coreProperties>
</file>